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6" yWindow="36" windowWidth="18192" windowHeight="11760"/>
  </bookViews>
  <sheets>
    <sheet name="Evins 2018" sheetId="2" r:id="rId1"/>
    <sheet name="Gainesville 2018" sheetId="3" r:id="rId2"/>
    <sheet name="Giddings 2018" sheetId="4" r:id="rId3"/>
    <sheet name="Mart 2018" sheetId="5" r:id="rId4"/>
    <sheet name="Brownwood 2018" sheetId="6" r:id="rId5"/>
  </sheets>
  <calcPr calcId="145621" fullPrecision="0"/>
</workbook>
</file>

<file path=xl/calcChain.xml><?xml version="1.0" encoding="utf-8"?>
<calcChain xmlns="http://schemas.openxmlformats.org/spreadsheetml/2006/main">
  <c r="E19" i="6" l="1"/>
  <c r="E32" i="4" l="1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30" i="6" l="1"/>
  <c r="E29" i="6"/>
  <c r="E28" i="6"/>
  <c r="E27" i="6"/>
  <c r="E26" i="6"/>
  <c r="E25" i="6"/>
  <c r="E24" i="6"/>
  <c r="E23" i="6"/>
  <c r="E22" i="6"/>
  <c r="E21" i="6"/>
  <c r="E20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F25" i="2" l="1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30" i="6" l="1"/>
  <c r="G30" i="6" s="1"/>
  <c r="I30" i="6" s="1"/>
  <c r="B30" i="6"/>
  <c r="F29" i="6"/>
  <c r="B29" i="6"/>
  <c r="G29" i="6" l="1"/>
  <c r="I29" i="6" s="1"/>
  <c r="B32" i="4" l="1"/>
  <c r="B31" i="4"/>
  <c r="B28" i="6" l="1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F2" i="6" s="1"/>
  <c r="F3" i="6" l="1"/>
  <c r="F7" i="6"/>
  <c r="F10" i="6"/>
  <c r="G10" i="6" s="1"/>
  <c r="I10" i="6" s="1"/>
  <c r="F14" i="6"/>
  <c r="F18" i="6"/>
  <c r="G18" i="6" s="1"/>
  <c r="I18" i="6" s="1"/>
  <c r="F22" i="6"/>
  <c r="G22" i="6" s="1"/>
  <c r="I22" i="6" s="1"/>
  <c r="F26" i="6"/>
  <c r="G26" i="6" s="1"/>
  <c r="I26" i="6" s="1"/>
  <c r="F4" i="6"/>
  <c r="F8" i="6"/>
  <c r="G8" i="6" s="1"/>
  <c r="I8" i="6" s="1"/>
  <c r="F11" i="6"/>
  <c r="G11" i="6" s="1"/>
  <c r="I11" i="6" s="1"/>
  <c r="F15" i="6"/>
  <c r="F19" i="6"/>
  <c r="F23" i="6"/>
  <c r="G23" i="6" s="1"/>
  <c r="I23" i="6" s="1"/>
  <c r="F27" i="6"/>
  <c r="F5" i="6"/>
  <c r="F9" i="6"/>
  <c r="F12" i="6"/>
  <c r="F16" i="6"/>
  <c r="F20" i="6"/>
  <c r="F24" i="6"/>
  <c r="F28" i="6"/>
  <c r="F6" i="6"/>
  <c r="F13" i="6"/>
  <c r="G13" i="6" s="1"/>
  <c r="I13" i="6" s="1"/>
  <c r="F17" i="6"/>
  <c r="F21" i="6"/>
  <c r="G21" i="6" s="1"/>
  <c r="I21" i="6" s="1"/>
  <c r="F25" i="6"/>
  <c r="G25" i="6" s="1"/>
  <c r="I25" i="6" s="1"/>
  <c r="G2" i="6"/>
  <c r="I2" i="6" s="1"/>
  <c r="G20" i="6" l="1"/>
  <c r="I20" i="6" s="1"/>
  <c r="G28" i="6"/>
  <c r="I28" i="6" s="1"/>
  <c r="G27" i="6"/>
  <c r="I27" i="6" s="1"/>
  <c r="G24" i="6"/>
  <c r="I24" i="6" s="1"/>
  <c r="G19" i="6"/>
  <c r="I19" i="6" s="1"/>
  <c r="G17" i="6"/>
  <c r="I17" i="6" s="1"/>
  <c r="G16" i="6"/>
  <c r="I16" i="6" s="1"/>
  <c r="G15" i="6"/>
  <c r="I15" i="6" s="1"/>
  <c r="G14" i="6"/>
  <c r="I14" i="6" s="1"/>
  <c r="G12" i="6"/>
  <c r="I12" i="6" s="1"/>
  <c r="G7" i="6"/>
  <c r="I7" i="6" s="1"/>
  <c r="G6" i="6"/>
  <c r="I6" i="6" s="1"/>
  <c r="G4" i="6"/>
  <c r="I4" i="6" s="1"/>
  <c r="G3" i="6"/>
  <c r="I3" i="6" s="1"/>
  <c r="G5" i="6"/>
  <c r="I5" i="6" s="1"/>
  <c r="G9" i="6"/>
  <c r="I9" i="6" s="1"/>
  <c r="B28" i="5"/>
  <c r="F28" i="5" s="1"/>
  <c r="B27" i="5"/>
  <c r="F27" i="5" s="1"/>
  <c r="B26" i="5"/>
  <c r="F26" i="5" s="1"/>
  <c r="B25" i="5"/>
  <c r="F25" i="5" s="1"/>
  <c r="B24" i="5"/>
  <c r="F24" i="5" s="1"/>
  <c r="B23" i="5"/>
  <c r="F23" i="5" s="1"/>
  <c r="B22" i="5"/>
  <c r="F22" i="5" s="1"/>
  <c r="B21" i="5"/>
  <c r="F21" i="5" s="1"/>
  <c r="B20" i="5"/>
  <c r="F20" i="5" s="1"/>
  <c r="B19" i="5"/>
  <c r="F19" i="5" s="1"/>
  <c r="B18" i="5"/>
  <c r="F18" i="5" s="1"/>
  <c r="B17" i="5"/>
  <c r="F17" i="5" s="1"/>
  <c r="B16" i="5"/>
  <c r="F16" i="5" s="1"/>
  <c r="B15" i="5"/>
  <c r="F15" i="5" s="1"/>
  <c r="B14" i="5"/>
  <c r="F14" i="5" s="1"/>
  <c r="B13" i="5"/>
  <c r="F13" i="5" s="1"/>
  <c r="B12" i="5"/>
  <c r="F12" i="5" s="1"/>
  <c r="B11" i="5"/>
  <c r="F11" i="5" s="1"/>
  <c r="B10" i="5"/>
  <c r="F10" i="5" s="1"/>
  <c r="B9" i="5"/>
  <c r="F9" i="5" s="1"/>
  <c r="B8" i="5"/>
  <c r="F8" i="5" s="1"/>
  <c r="B7" i="5"/>
  <c r="F7" i="5" s="1"/>
  <c r="B6" i="5"/>
  <c r="F6" i="5" s="1"/>
  <c r="B5" i="5"/>
  <c r="F5" i="5" s="1"/>
  <c r="B4" i="5"/>
  <c r="F4" i="5" s="1"/>
  <c r="B3" i="5"/>
  <c r="F3" i="5" s="1"/>
  <c r="B2" i="5"/>
  <c r="F2" i="5" s="1"/>
  <c r="G2" i="5" l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F32" i="4" l="1"/>
  <c r="H32" i="4" s="1"/>
  <c r="I32" i="4" s="1"/>
  <c r="F31" i="4"/>
  <c r="B30" i="4"/>
  <c r="F30" i="4" s="1"/>
  <c r="B29" i="4"/>
  <c r="F29" i="4" s="1"/>
  <c r="B28" i="4"/>
  <c r="F28" i="4" s="1"/>
  <c r="B27" i="4"/>
  <c r="B26" i="4"/>
  <c r="F26" i="4" s="1"/>
  <c r="B25" i="4"/>
  <c r="F25" i="4" s="1"/>
  <c r="B24" i="4"/>
  <c r="F24" i="4" s="1"/>
  <c r="B23" i="4"/>
  <c r="F23" i="4" s="1"/>
  <c r="B22" i="4"/>
  <c r="F22" i="4" s="1"/>
  <c r="B21" i="4"/>
  <c r="F21" i="4" s="1"/>
  <c r="B20" i="4"/>
  <c r="B19" i="4"/>
  <c r="F19" i="4" s="1"/>
  <c r="B18" i="4"/>
  <c r="B17" i="4"/>
  <c r="B16" i="4"/>
  <c r="F16" i="4" s="1"/>
  <c r="B15" i="4"/>
  <c r="F15" i="4" s="1"/>
  <c r="B14" i="4"/>
  <c r="F14" i="4" s="1"/>
  <c r="B13" i="4"/>
  <c r="F13" i="4" s="1"/>
  <c r="B12" i="4"/>
  <c r="F12" i="4" s="1"/>
  <c r="B11" i="4"/>
  <c r="B10" i="4"/>
  <c r="B9" i="4"/>
  <c r="B8" i="4"/>
  <c r="B7" i="4"/>
  <c r="B6" i="4"/>
  <c r="B5" i="4"/>
  <c r="F5" i="4" s="1"/>
  <c r="B4" i="4"/>
  <c r="B3" i="4"/>
  <c r="B2" i="4"/>
  <c r="F9" i="4" l="1"/>
  <c r="H9" i="4" s="1"/>
  <c r="I9" i="4" s="1"/>
  <c r="F4" i="4"/>
  <c r="H4" i="4" s="1"/>
  <c r="I4" i="4" s="1"/>
  <c r="H5" i="4"/>
  <c r="I5" i="4" s="1"/>
  <c r="F8" i="4"/>
  <c r="H8" i="4" s="1"/>
  <c r="I8" i="4" s="1"/>
  <c r="H12" i="4"/>
  <c r="I12" i="4" s="1"/>
  <c r="H14" i="4"/>
  <c r="I14" i="4" s="1"/>
  <c r="H16" i="4"/>
  <c r="I16" i="4" s="1"/>
  <c r="H19" i="4"/>
  <c r="I19" i="4" s="1"/>
  <c r="H22" i="4"/>
  <c r="I22" i="4" s="1"/>
  <c r="H24" i="4"/>
  <c r="I24" i="4" s="1"/>
  <c r="H26" i="4"/>
  <c r="I26" i="4" s="1"/>
  <c r="F3" i="4"/>
  <c r="H3" i="4" s="1"/>
  <c r="I3" i="4" s="1"/>
  <c r="F7" i="4"/>
  <c r="H7" i="4" s="1"/>
  <c r="I7" i="4" s="1"/>
  <c r="F11" i="4"/>
  <c r="H11" i="4" s="1"/>
  <c r="I11" i="4" s="1"/>
  <c r="F18" i="4"/>
  <c r="H18" i="4" s="1"/>
  <c r="I18" i="4" s="1"/>
  <c r="F2" i="4"/>
  <c r="H2" i="4" s="1"/>
  <c r="I2" i="4" s="1"/>
  <c r="F6" i="4"/>
  <c r="H6" i="4" s="1"/>
  <c r="I6" i="4" s="1"/>
  <c r="F10" i="4"/>
  <c r="H10" i="4" s="1"/>
  <c r="I10" i="4" s="1"/>
  <c r="H13" i="4"/>
  <c r="I13" i="4" s="1"/>
  <c r="H15" i="4"/>
  <c r="I15" i="4" s="1"/>
  <c r="F17" i="4"/>
  <c r="H17" i="4" s="1"/>
  <c r="I17" i="4" s="1"/>
  <c r="F20" i="4"/>
  <c r="H20" i="4" s="1"/>
  <c r="I20" i="4" s="1"/>
  <c r="H23" i="4"/>
  <c r="I23" i="4" s="1"/>
  <c r="H25" i="4"/>
  <c r="I25" i="4" s="1"/>
  <c r="F27" i="4"/>
  <c r="H27" i="4" s="1"/>
  <c r="I27" i="4" s="1"/>
  <c r="H31" i="4"/>
  <c r="I31" i="4" s="1"/>
  <c r="H21" i="4"/>
  <c r="I21" i="4" s="1"/>
  <c r="H28" i="4"/>
  <c r="I28" i="4" s="1"/>
  <c r="H29" i="4"/>
  <c r="I29" i="4" s="1"/>
  <c r="H30" i="4"/>
  <c r="I30" i="4" s="1"/>
  <c r="B29" i="3" l="1"/>
  <c r="H29" i="3" s="1"/>
  <c r="B28" i="3"/>
  <c r="H28" i="3" s="1"/>
  <c r="B27" i="3"/>
  <c r="H27" i="3" s="1"/>
  <c r="B26" i="3"/>
  <c r="H26" i="3" s="1"/>
  <c r="B25" i="3"/>
  <c r="H25" i="3" s="1"/>
  <c r="B24" i="3"/>
  <c r="H24" i="3" s="1"/>
  <c r="B23" i="3"/>
  <c r="G23" i="3" s="1"/>
  <c r="B22" i="3"/>
  <c r="G22" i="3" s="1"/>
  <c r="B21" i="3"/>
  <c r="G21" i="3" s="1"/>
  <c r="B20" i="3"/>
  <c r="G20" i="3" s="1"/>
  <c r="B19" i="3"/>
  <c r="G19" i="3" s="1"/>
  <c r="B18" i="3"/>
  <c r="G18" i="3" s="1"/>
  <c r="B17" i="3"/>
  <c r="G17" i="3" s="1"/>
  <c r="B16" i="3"/>
  <c r="G16" i="3" s="1"/>
  <c r="B15" i="3"/>
  <c r="G15" i="3" s="1"/>
  <c r="B14" i="3"/>
  <c r="G14" i="3" s="1"/>
  <c r="B13" i="3"/>
  <c r="G13" i="3" s="1"/>
  <c r="B12" i="3"/>
  <c r="G12" i="3" s="1"/>
  <c r="B11" i="3"/>
  <c r="G11" i="3" s="1"/>
  <c r="B10" i="3"/>
  <c r="G10" i="3" s="1"/>
  <c r="B9" i="3"/>
  <c r="G9" i="3" s="1"/>
  <c r="B8" i="3"/>
  <c r="G8" i="3" s="1"/>
  <c r="B7" i="3"/>
  <c r="G7" i="3" s="1"/>
  <c r="B6" i="3"/>
  <c r="G6" i="3" s="1"/>
  <c r="B5" i="3"/>
  <c r="G5" i="3" s="1"/>
  <c r="B4" i="3"/>
  <c r="G4" i="3" s="1"/>
  <c r="B3" i="3"/>
  <c r="G3" i="3" s="1"/>
  <c r="B2" i="3"/>
  <c r="G2" i="3" s="1"/>
  <c r="H23" i="3" l="1"/>
  <c r="J23" i="3" s="1"/>
  <c r="H18" i="3"/>
  <c r="J18" i="3" s="1"/>
  <c r="H7" i="3"/>
  <c r="J7" i="3" s="1"/>
  <c r="H11" i="3"/>
  <c r="J11" i="3" s="1"/>
  <c r="H17" i="3"/>
  <c r="J17" i="3" s="1"/>
  <c r="H21" i="3"/>
  <c r="J21" i="3" s="1"/>
  <c r="H4" i="3"/>
  <c r="J4" i="3" s="1"/>
  <c r="H6" i="3"/>
  <c r="J6" i="3" s="1"/>
  <c r="H15" i="3"/>
  <c r="J15" i="3" s="1"/>
  <c r="H19" i="3"/>
  <c r="J19" i="3" s="1"/>
  <c r="H22" i="3"/>
  <c r="J22" i="3" s="1"/>
  <c r="H20" i="3"/>
  <c r="J20" i="3" s="1"/>
  <c r="H16" i="3"/>
  <c r="J16" i="3" s="1"/>
  <c r="H14" i="3"/>
  <c r="J14" i="3" s="1"/>
  <c r="H13" i="3"/>
  <c r="J13" i="3" s="1"/>
  <c r="H12" i="3"/>
  <c r="J12" i="3" s="1"/>
  <c r="H10" i="3"/>
  <c r="J10" i="3" s="1"/>
  <c r="H9" i="3"/>
  <c r="J9" i="3" s="1"/>
  <c r="H8" i="3"/>
  <c r="J8" i="3" s="1"/>
  <c r="H5" i="3"/>
  <c r="J5" i="3" s="1"/>
  <c r="H3" i="3"/>
  <c r="J3" i="3" s="1"/>
  <c r="H2" i="3"/>
  <c r="J2" i="3" s="1"/>
  <c r="I2" i="3"/>
  <c r="I4" i="3"/>
  <c r="J24" i="3"/>
  <c r="J25" i="3"/>
  <c r="J26" i="3"/>
  <c r="J27" i="3"/>
  <c r="J28" i="3"/>
  <c r="J29" i="3"/>
  <c r="I3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G24" i="3"/>
  <c r="I24" i="3" s="1"/>
  <c r="G25" i="3"/>
  <c r="I25" i="3" s="1"/>
  <c r="G26" i="3"/>
  <c r="I26" i="3" s="1"/>
  <c r="G27" i="3"/>
  <c r="I27" i="3" s="1"/>
  <c r="G28" i="3"/>
  <c r="I28" i="3" s="1"/>
  <c r="G29" i="3"/>
  <c r="I29" i="3" s="1"/>
  <c r="B25" i="2" l="1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H2" i="2" s="1"/>
  <c r="H5" i="2" l="1"/>
  <c r="H9" i="2"/>
  <c r="H13" i="2"/>
  <c r="H17" i="2"/>
  <c r="H21" i="2"/>
  <c r="H25" i="2"/>
  <c r="H6" i="2"/>
  <c r="H10" i="2"/>
  <c r="H14" i="2"/>
  <c r="H18" i="2"/>
  <c r="H22" i="2"/>
  <c r="H3" i="2"/>
  <c r="H7" i="2"/>
  <c r="H11" i="2"/>
  <c r="H15" i="2"/>
  <c r="H19" i="2"/>
  <c r="H23" i="2"/>
  <c r="H4" i="2"/>
  <c r="H8" i="2"/>
  <c r="H12" i="2"/>
  <c r="H16" i="2"/>
  <c r="H20" i="2"/>
  <c r="H24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J25" i="2" l="1"/>
  <c r="I25" i="2"/>
  <c r="J23" i="2"/>
  <c r="I23" i="2"/>
  <c r="J21" i="2"/>
  <c r="I21" i="2"/>
  <c r="J19" i="2"/>
  <c r="I19" i="2"/>
  <c r="J17" i="2"/>
  <c r="I17" i="2"/>
  <c r="J15" i="2"/>
  <c r="I15" i="2"/>
  <c r="J13" i="2"/>
  <c r="I13" i="2"/>
  <c r="J11" i="2"/>
  <c r="I11" i="2"/>
  <c r="J9" i="2"/>
  <c r="I9" i="2"/>
  <c r="J7" i="2"/>
  <c r="I7" i="2"/>
  <c r="J5" i="2"/>
  <c r="I5" i="2"/>
  <c r="J3" i="2"/>
  <c r="I3" i="2"/>
  <c r="J24" i="2"/>
  <c r="I24" i="2"/>
  <c r="J22" i="2"/>
  <c r="I22" i="2"/>
  <c r="J20" i="2"/>
  <c r="I20" i="2"/>
  <c r="J18" i="2"/>
  <c r="I18" i="2"/>
  <c r="J16" i="2"/>
  <c r="I16" i="2"/>
  <c r="J14" i="2"/>
  <c r="I14" i="2"/>
  <c r="J12" i="2"/>
  <c r="I12" i="2"/>
  <c r="J10" i="2"/>
  <c r="I10" i="2"/>
  <c r="J8" i="2"/>
  <c r="I8" i="2"/>
  <c r="J6" i="2"/>
  <c r="I6" i="2"/>
  <c r="J4" i="2"/>
  <c r="I4" i="2"/>
  <c r="J2" i="2"/>
  <c r="I2" i="2"/>
</calcChain>
</file>

<file path=xl/sharedStrings.xml><?xml version="1.0" encoding="utf-8"?>
<sst xmlns="http://schemas.openxmlformats.org/spreadsheetml/2006/main" count="47" uniqueCount="40">
  <si>
    <t xml:space="preserve">
TEA Annual Base
</t>
  </si>
  <si>
    <t xml:space="preserve">
TEA  Monthly Base
</t>
  </si>
  <si>
    <t xml:space="preserve">
Monthly Increm't
BA
D-B/12</t>
  </si>
  <si>
    <t xml:space="preserve">
Monthly Increm't
MA
E-B/12</t>
  </si>
  <si>
    <t>Evins</t>
  </si>
  <si>
    <t xml:space="preserve">
TEA Annual Base
</t>
  </si>
  <si>
    <t>Gainesville</t>
  </si>
  <si>
    <t xml:space="preserve">
TEA  Monthly Base
</t>
  </si>
  <si>
    <t xml:space="preserve">
ISD Annual Base
BA
</t>
  </si>
  <si>
    <t xml:space="preserve">
ISD Annual Base
MA
</t>
  </si>
  <si>
    <t xml:space="preserve">
Monthly Increm't
BA
D - B / 12</t>
  </si>
  <si>
    <t xml:space="preserve">
Monthly Increm't
MA
E - B / 12</t>
  </si>
  <si>
    <t xml:space="preserve">
Facility Monthly
BA
F + G</t>
  </si>
  <si>
    <t xml:space="preserve">
Facility Monthly
MA
F + H</t>
  </si>
  <si>
    <t xml:space="preserve">
Monthly Increm't
D-B/12</t>
  </si>
  <si>
    <t xml:space="preserve">
Master's Degree Add Comp</t>
  </si>
  <si>
    <t xml:space="preserve">
Facility Monthly Bachelor's 
E+F</t>
  </si>
  <si>
    <t xml:space="preserve">
Facility Monthly Master's
G+H</t>
  </si>
  <si>
    <t>30+</t>
  </si>
  <si>
    <t>Mart</t>
  </si>
  <si>
    <t xml:space="preserve">
Monthly Increment 
D-B/12</t>
  </si>
  <si>
    <t xml:space="preserve">
Facility Monthly
E+F</t>
  </si>
  <si>
    <t>26+</t>
  </si>
  <si>
    <t xml:space="preserve">
TEA  Annual Base
</t>
  </si>
  <si>
    <t xml:space="preserve">
Monthly Increment 
D - B / 12</t>
  </si>
  <si>
    <t>Master's Degree Stipend</t>
  </si>
  <si>
    <t>Facility Monthly           Master's                       G + H</t>
  </si>
  <si>
    <t>TJJD Monthly Base Salary for TJJD Educational Staff 2018</t>
  </si>
  <si>
    <t>Facility Monthly BA Based on FY 2018 Wages</t>
  </si>
  <si>
    <t>Facility Monthly MA Based on FY 2018 Wages</t>
  </si>
  <si>
    <t>BROWNWOOD</t>
  </si>
  <si>
    <t>Facility Monthly
Bachelor's 
E + F</t>
  </si>
  <si>
    <t xml:space="preserve">
TEA Monthly Base
</t>
  </si>
  <si>
    <t>Giddings ISD Annual Base</t>
  </si>
  <si>
    <t>ISD Annual Base
BA</t>
  </si>
  <si>
    <t xml:space="preserve">ISD Annual Base
MA                 </t>
  </si>
  <si>
    <t>GIDDINGS</t>
  </si>
  <si>
    <t xml:space="preserve">ISD  Annual Base (185 Work Days) </t>
  </si>
  <si>
    <t xml:space="preserve">TEA  Monthly Base
</t>
  </si>
  <si>
    <t>ISD Annual 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</si>
</sst>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9"/>
      <name val="Tahoma"/>
      <family val="2"/>
    </font>
    <font>
      <b/>
      <sz val="14"/>
      <color indexed="9"/>
      <name val="Tahoma"/>
      <family val="2"/>
    </font>
    <font>
      <b/>
      <sz val="14"/>
      <color theme="0"/>
      <name val="Tahoma"/>
      <family val="2"/>
    </font>
    <font>
      <b/>
      <sz val="11"/>
      <color theme="0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sz val="12"/>
      <name val="Tahoma"/>
      <family val="2"/>
    </font>
    <font>
      <b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4" fontId="2" fillId="2" borderId="1" xfId="0" applyNumberFormat="1" applyFont="1" applyFill="1" applyBorder="1" applyAlignment="1">
      <alignment horizontal="center" vertical="center" wrapText="1"/>
    </xf>
    <xf numFmtId="44" fontId="4" fillId="0" borderId="1" xfId="1" applyFont="1" applyBorder="1"/>
    <xf numFmtId="44" fontId="4" fillId="0" borderId="1" xfId="1" applyFont="1" applyFill="1" applyBorder="1"/>
    <xf numFmtId="44" fontId="3" fillId="0" borderId="1" xfId="1" applyFont="1" applyFill="1" applyBorder="1"/>
    <xf numFmtId="44" fontId="3" fillId="0" borderId="1" xfId="1" applyFont="1" applyBorder="1"/>
    <xf numFmtId="44" fontId="4" fillId="3" borderId="1" xfId="1" applyFont="1" applyFill="1" applyBorder="1"/>
    <xf numFmtId="44" fontId="3" fillId="3" borderId="1" xfId="1" applyFont="1" applyFill="1" applyBorder="1"/>
    <xf numFmtId="44" fontId="4" fillId="0" borderId="1" xfId="0" applyNumberFormat="1" applyFont="1" applyBorder="1"/>
    <xf numFmtId="44" fontId="4" fillId="0" borderId="1" xfId="0" applyNumberFormat="1" applyFont="1" applyFill="1" applyBorder="1"/>
    <xf numFmtId="44" fontId="3" fillId="0" borderId="1" xfId="0" applyNumberFormat="1" applyFont="1" applyFill="1" applyBorder="1"/>
    <xf numFmtId="44" fontId="3" fillId="0" borderId="1" xfId="0" applyNumberFormat="1" applyFont="1" applyBorder="1"/>
    <xf numFmtId="44" fontId="4" fillId="3" borderId="1" xfId="0" applyNumberFormat="1" applyFont="1" applyFill="1" applyBorder="1"/>
    <xf numFmtId="44" fontId="3" fillId="3" borderId="1" xfId="0" applyNumberFormat="1" applyFont="1" applyFill="1" applyBorder="1"/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4" fontId="4" fillId="4" borderId="1" xfId="1" applyFont="1" applyFill="1" applyBorder="1"/>
    <xf numFmtId="44" fontId="3" fillId="4" borderId="1" xfId="1" applyFont="1" applyFill="1" applyBorder="1"/>
    <xf numFmtId="164" fontId="4" fillId="0" borderId="1" xfId="0" applyNumberFormat="1" applyFont="1" applyBorder="1"/>
    <xf numFmtId="164" fontId="4" fillId="3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44" fontId="9" fillId="0" borderId="1" xfId="1" applyFont="1" applyFill="1" applyBorder="1"/>
    <xf numFmtId="44" fontId="10" fillId="0" borderId="1" xfId="1" applyFont="1" applyFill="1" applyBorder="1"/>
    <xf numFmtId="44" fontId="9" fillId="3" borderId="1" xfId="1" applyFont="1" applyFill="1" applyBorder="1"/>
    <xf numFmtId="44" fontId="10" fillId="3" borderId="1" xfId="1" applyFont="1" applyFill="1" applyBorder="1"/>
    <xf numFmtId="44" fontId="10" fillId="4" borderId="1" xfId="1" applyFont="1" applyFill="1" applyBorder="1"/>
    <xf numFmtId="44" fontId="11" fillId="4" borderId="1" xfId="1" applyFont="1" applyFill="1" applyBorder="1"/>
    <xf numFmtId="44" fontId="11" fillId="3" borderId="1" xfId="1" applyFont="1" applyFill="1" applyBorder="1"/>
    <xf numFmtId="44" fontId="12" fillId="3" borderId="1" xfId="0" applyNumberFormat="1" applyFont="1" applyFill="1" applyBorder="1"/>
    <xf numFmtId="44" fontId="12" fillId="0" borderId="1" xfId="0" applyNumberFormat="1" applyFont="1" applyBorder="1"/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G7" sqref="G7"/>
    </sheetView>
  </sheetViews>
  <sheetFormatPr defaultRowHeight="14.4" x14ac:dyDescent="0.3"/>
  <cols>
    <col min="1" max="1" width="11.33203125" style="35" customWidth="1"/>
    <col min="2" max="2" width="13.6640625" customWidth="1"/>
    <col min="3" max="3" width="12.33203125" customWidth="1"/>
    <col min="4" max="4" width="12.44140625" customWidth="1"/>
    <col min="5" max="5" width="13" customWidth="1"/>
    <col min="6" max="6" width="14.109375" customWidth="1"/>
    <col min="7" max="7" width="13.109375" customWidth="1"/>
    <col min="8" max="8" width="11.6640625" customWidth="1"/>
    <col min="9" max="9" width="14.88671875" customWidth="1"/>
    <col min="10" max="10" width="14.6640625" customWidth="1"/>
  </cols>
  <sheetData>
    <row r="1" spans="1:10" ht="82.8" x14ac:dyDescent="0.3">
      <c r="A1" s="36" t="s">
        <v>4</v>
      </c>
      <c r="B1" s="14" t="s">
        <v>5</v>
      </c>
      <c r="C1" s="15" t="s">
        <v>1</v>
      </c>
      <c r="D1" s="14" t="s">
        <v>34</v>
      </c>
      <c r="E1" s="14" t="s">
        <v>35</v>
      </c>
      <c r="F1" s="16" t="s">
        <v>27</v>
      </c>
      <c r="G1" s="16" t="s">
        <v>2</v>
      </c>
      <c r="H1" s="16" t="s">
        <v>3</v>
      </c>
      <c r="I1" s="16" t="s">
        <v>28</v>
      </c>
      <c r="J1" s="16" t="s">
        <v>29</v>
      </c>
    </row>
    <row r="2" spans="1:10" ht="15" x14ac:dyDescent="0.25">
      <c r="A2" s="31">
        <v>0</v>
      </c>
      <c r="B2" s="17">
        <f t="shared" ref="B2:B25" si="0">C2*10</f>
        <v>28080</v>
      </c>
      <c r="C2" s="17">
        <v>2808</v>
      </c>
      <c r="D2" s="17">
        <v>46880</v>
      </c>
      <c r="E2" s="17">
        <v>47880</v>
      </c>
      <c r="F2" s="18">
        <v>3090.8</v>
      </c>
      <c r="G2" s="17">
        <f>(D2-B2)/12</f>
        <v>1566.67</v>
      </c>
      <c r="H2" s="17">
        <f>(E2-B2)/12</f>
        <v>1650</v>
      </c>
      <c r="I2" s="18">
        <f>F2+G2</f>
        <v>4657.47</v>
      </c>
      <c r="J2" s="18">
        <f>F2+H2</f>
        <v>4740.8</v>
      </c>
    </row>
    <row r="3" spans="1:10" ht="15" x14ac:dyDescent="0.25">
      <c r="A3" s="32">
        <v>1</v>
      </c>
      <c r="B3" s="6">
        <f t="shared" si="0"/>
        <v>28690</v>
      </c>
      <c r="C3" s="6">
        <v>2869</v>
      </c>
      <c r="D3" s="6">
        <v>47690</v>
      </c>
      <c r="E3" s="6">
        <v>48690</v>
      </c>
      <c r="F3" s="7">
        <f t="shared" ref="F3:F25" si="1">B3/187*247/12</f>
        <v>3157.95</v>
      </c>
      <c r="G3" s="6">
        <f t="shared" ref="G3:G25" si="2">(D3-B3)/12</f>
        <v>1583.33</v>
      </c>
      <c r="H3" s="6">
        <f t="shared" ref="H3:H25" si="3">(E3-B3)/12</f>
        <v>1666.67</v>
      </c>
      <c r="I3" s="7">
        <f t="shared" ref="I3:I25" si="4">F3+G3</f>
        <v>4741.28</v>
      </c>
      <c r="J3" s="7">
        <f t="shared" ref="J3:J25" si="5">F3+H3</f>
        <v>4824.62</v>
      </c>
    </row>
    <row r="4" spans="1:10" ht="15" x14ac:dyDescent="0.25">
      <c r="A4" s="31">
        <v>2</v>
      </c>
      <c r="B4" s="17">
        <f t="shared" si="0"/>
        <v>29290</v>
      </c>
      <c r="C4" s="17">
        <v>2929</v>
      </c>
      <c r="D4" s="17">
        <v>48450</v>
      </c>
      <c r="E4" s="17">
        <v>49450</v>
      </c>
      <c r="F4" s="18">
        <f t="shared" si="1"/>
        <v>3223.99</v>
      </c>
      <c r="G4" s="17">
        <f t="shared" si="2"/>
        <v>1596.67</v>
      </c>
      <c r="H4" s="17">
        <f t="shared" si="3"/>
        <v>1680</v>
      </c>
      <c r="I4" s="18">
        <f t="shared" si="4"/>
        <v>4820.66</v>
      </c>
      <c r="J4" s="18">
        <f t="shared" si="5"/>
        <v>4903.99</v>
      </c>
    </row>
    <row r="5" spans="1:10" ht="15" x14ac:dyDescent="0.25">
      <c r="A5" s="32">
        <v>3</v>
      </c>
      <c r="B5" s="6">
        <f t="shared" si="0"/>
        <v>29890</v>
      </c>
      <c r="C5" s="6">
        <v>2989</v>
      </c>
      <c r="D5" s="6">
        <v>49160</v>
      </c>
      <c r="E5" s="6">
        <v>50160</v>
      </c>
      <c r="F5" s="7">
        <f t="shared" si="1"/>
        <v>3290.03</v>
      </c>
      <c r="G5" s="6">
        <f t="shared" si="2"/>
        <v>1605.83</v>
      </c>
      <c r="H5" s="6">
        <f t="shared" si="3"/>
        <v>1689.17</v>
      </c>
      <c r="I5" s="7">
        <f t="shared" si="4"/>
        <v>4895.8599999999997</v>
      </c>
      <c r="J5" s="7">
        <f t="shared" si="5"/>
        <v>4979.2</v>
      </c>
    </row>
    <row r="6" spans="1:10" ht="15" x14ac:dyDescent="0.25">
      <c r="A6" s="31">
        <v>4</v>
      </c>
      <c r="B6" s="17">
        <f t="shared" si="0"/>
        <v>31170</v>
      </c>
      <c r="C6" s="17">
        <v>3117</v>
      </c>
      <c r="D6" s="17">
        <v>50160</v>
      </c>
      <c r="E6" s="17">
        <v>51160</v>
      </c>
      <c r="F6" s="18">
        <f t="shared" si="1"/>
        <v>3430.92</v>
      </c>
      <c r="G6" s="17">
        <f t="shared" si="2"/>
        <v>1582.5</v>
      </c>
      <c r="H6" s="17">
        <f t="shared" si="3"/>
        <v>1665.83</v>
      </c>
      <c r="I6" s="18">
        <f t="shared" si="4"/>
        <v>5013.42</v>
      </c>
      <c r="J6" s="18">
        <f t="shared" si="5"/>
        <v>5096.75</v>
      </c>
    </row>
    <row r="7" spans="1:10" ht="15" x14ac:dyDescent="0.25">
      <c r="A7" s="32">
        <v>5</v>
      </c>
      <c r="B7" s="6">
        <f t="shared" si="0"/>
        <v>32440</v>
      </c>
      <c r="C7" s="6">
        <v>3244</v>
      </c>
      <c r="D7" s="6">
        <v>51160</v>
      </c>
      <c r="E7" s="6">
        <v>52160</v>
      </c>
      <c r="F7" s="7">
        <f t="shared" si="1"/>
        <v>3570.71</v>
      </c>
      <c r="G7" s="6">
        <f t="shared" si="2"/>
        <v>1560</v>
      </c>
      <c r="H7" s="6">
        <f t="shared" si="3"/>
        <v>1643.33</v>
      </c>
      <c r="I7" s="7">
        <f t="shared" si="4"/>
        <v>5130.71</v>
      </c>
      <c r="J7" s="7">
        <f t="shared" si="5"/>
        <v>5214.04</v>
      </c>
    </row>
    <row r="8" spans="1:10" ht="15" x14ac:dyDescent="0.25">
      <c r="A8" s="31">
        <v>6</v>
      </c>
      <c r="B8" s="17">
        <f t="shared" si="0"/>
        <v>33720</v>
      </c>
      <c r="C8" s="17">
        <v>3372</v>
      </c>
      <c r="D8" s="17">
        <v>51560</v>
      </c>
      <c r="E8" s="17">
        <v>52560</v>
      </c>
      <c r="F8" s="18">
        <f t="shared" si="1"/>
        <v>3711.6</v>
      </c>
      <c r="G8" s="17">
        <f t="shared" si="2"/>
        <v>1486.67</v>
      </c>
      <c r="H8" s="17">
        <f t="shared" si="3"/>
        <v>1570</v>
      </c>
      <c r="I8" s="18">
        <f t="shared" si="4"/>
        <v>5198.2700000000004</v>
      </c>
      <c r="J8" s="18">
        <f t="shared" si="5"/>
        <v>5281.6</v>
      </c>
    </row>
    <row r="9" spans="1:10" ht="15" x14ac:dyDescent="0.25">
      <c r="A9" s="32">
        <v>7</v>
      </c>
      <c r="B9" s="6">
        <f t="shared" si="0"/>
        <v>34900</v>
      </c>
      <c r="C9" s="6">
        <v>3490</v>
      </c>
      <c r="D9" s="6">
        <v>51960</v>
      </c>
      <c r="E9" s="6">
        <v>52960</v>
      </c>
      <c r="F9" s="7">
        <f t="shared" si="1"/>
        <v>3841.49</v>
      </c>
      <c r="G9" s="6">
        <f t="shared" si="2"/>
        <v>1421.67</v>
      </c>
      <c r="H9" s="6">
        <f t="shared" si="3"/>
        <v>1505</v>
      </c>
      <c r="I9" s="7">
        <f t="shared" si="4"/>
        <v>5263.16</v>
      </c>
      <c r="J9" s="7">
        <f t="shared" si="5"/>
        <v>5346.49</v>
      </c>
    </row>
    <row r="10" spans="1:10" ht="15" x14ac:dyDescent="0.25">
      <c r="A10" s="31">
        <v>8</v>
      </c>
      <c r="B10" s="17">
        <f t="shared" si="0"/>
        <v>36020</v>
      </c>
      <c r="C10" s="17">
        <v>3602</v>
      </c>
      <c r="D10" s="17">
        <v>52310</v>
      </c>
      <c r="E10" s="17">
        <v>53310</v>
      </c>
      <c r="F10" s="18">
        <f t="shared" si="1"/>
        <v>3964.77</v>
      </c>
      <c r="G10" s="17">
        <f t="shared" si="2"/>
        <v>1357.5</v>
      </c>
      <c r="H10" s="17">
        <f t="shared" si="3"/>
        <v>1440.83</v>
      </c>
      <c r="I10" s="18">
        <f t="shared" si="4"/>
        <v>5322.27</v>
      </c>
      <c r="J10" s="18">
        <f t="shared" si="5"/>
        <v>5405.6</v>
      </c>
    </row>
    <row r="11" spans="1:10" ht="15" x14ac:dyDescent="0.25">
      <c r="A11" s="32">
        <v>9</v>
      </c>
      <c r="B11" s="6">
        <f t="shared" si="0"/>
        <v>37080</v>
      </c>
      <c r="C11" s="6">
        <v>3708</v>
      </c>
      <c r="D11" s="6">
        <v>52710</v>
      </c>
      <c r="E11" s="6">
        <v>53710</v>
      </c>
      <c r="F11" s="7">
        <f t="shared" si="1"/>
        <v>4081.44</v>
      </c>
      <c r="G11" s="6">
        <f t="shared" si="2"/>
        <v>1302.5</v>
      </c>
      <c r="H11" s="6">
        <f t="shared" si="3"/>
        <v>1385.83</v>
      </c>
      <c r="I11" s="7">
        <f t="shared" si="4"/>
        <v>5383.94</v>
      </c>
      <c r="J11" s="7">
        <f t="shared" si="5"/>
        <v>5467.27</v>
      </c>
    </row>
    <row r="12" spans="1:10" ht="15" x14ac:dyDescent="0.25">
      <c r="A12" s="31">
        <v>10</v>
      </c>
      <c r="B12" s="17">
        <f t="shared" si="0"/>
        <v>38080</v>
      </c>
      <c r="C12" s="17">
        <v>3808</v>
      </c>
      <c r="D12" s="17">
        <v>53160</v>
      </c>
      <c r="E12" s="17">
        <v>54160</v>
      </c>
      <c r="F12" s="18">
        <f t="shared" si="1"/>
        <v>4191.5200000000004</v>
      </c>
      <c r="G12" s="17">
        <f t="shared" si="2"/>
        <v>1256.67</v>
      </c>
      <c r="H12" s="17">
        <f t="shared" si="3"/>
        <v>1340</v>
      </c>
      <c r="I12" s="18">
        <f t="shared" si="4"/>
        <v>5448.19</v>
      </c>
      <c r="J12" s="18">
        <f t="shared" si="5"/>
        <v>5531.52</v>
      </c>
    </row>
    <row r="13" spans="1:10" ht="15" x14ac:dyDescent="0.25">
      <c r="A13" s="32">
        <v>11</v>
      </c>
      <c r="B13" s="6">
        <f t="shared" si="0"/>
        <v>39020</v>
      </c>
      <c r="C13" s="6">
        <v>3902</v>
      </c>
      <c r="D13" s="6">
        <v>53410</v>
      </c>
      <c r="E13" s="6">
        <v>54410</v>
      </c>
      <c r="F13" s="7">
        <f t="shared" si="1"/>
        <v>4294.9799999999996</v>
      </c>
      <c r="G13" s="6">
        <f t="shared" si="2"/>
        <v>1199.17</v>
      </c>
      <c r="H13" s="6">
        <f t="shared" si="3"/>
        <v>1282.5</v>
      </c>
      <c r="I13" s="7">
        <f t="shared" si="4"/>
        <v>5494.15</v>
      </c>
      <c r="J13" s="7">
        <f t="shared" si="5"/>
        <v>5577.48</v>
      </c>
    </row>
    <row r="14" spans="1:10" ht="15" x14ac:dyDescent="0.25">
      <c r="A14" s="31">
        <v>12</v>
      </c>
      <c r="B14" s="17">
        <f t="shared" si="0"/>
        <v>39930</v>
      </c>
      <c r="C14" s="17">
        <v>3993</v>
      </c>
      <c r="D14" s="17">
        <v>53710</v>
      </c>
      <c r="E14" s="17">
        <v>54710</v>
      </c>
      <c r="F14" s="18">
        <f t="shared" si="1"/>
        <v>4395.1499999999996</v>
      </c>
      <c r="G14" s="17">
        <f t="shared" si="2"/>
        <v>1148.33</v>
      </c>
      <c r="H14" s="17">
        <f t="shared" si="3"/>
        <v>1231.67</v>
      </c>
      <c r="I14" s="18">
        <f t="shared" si="4"/>
        <v>5543.48</v>
      </c>
      <c r="J14" s="18">
        <f t="shared" si="5"/>
        <v>5626.82</v>
      </c>
    </row>
    <row r="15" spans="1:10" x14ac:dyDescent="0.3">
      <c r="A15" s="32">
        <v>13</v>
      </c>
      <c r="B15" s="6">
        <f t="shared" si="0"/>
        <v>40760</v>
      </c>
      <c r="C15" s="6">
        <v>4076</v>
      </c>
      <c r="D15" s="6">
        <v>54160</v>
      </c>
      <c r="E15" s="6">
        <v>55160</v>
      </c>
      <c r="F15" s="7">
        <f t="shared" si="1"/>
        <v>4486.51</v>
      </c>
      <c r="G15" s="6">
        <f t="shared" si="2"/>
        <v>1116.67</v>
      </c>
      <c r="H15" s="6">
        <f t="shared" si="3"/>
        <v>1200</v>
      </c>
      <c r="I15" s="7">
        <f t="shared" si="4"/>
        <v>5603.18</v>
      </c>
      <c r="J15" s="7">
        <f t="shared" si="5"/>
        <v>5686.51</v>
      </c>
    </row>
    <row r="16" spans="1:10" x14ac:dyDescent="0.3">
      <c r="A16" s="31">
        <v>14</v>
      </c>
      <c r="B16" s="17">
        <f t="shared" si="0"/>
        <v>41560</v>
      </c>
      <c r="C16" s="17">
        <v>4156</v>
      </c>
      <c r="D16" s="17">
        <v>54960</v>
      </c>
      <c r="E16" s="17">
        <v>55960</v>
      </c>
      <c r="F16" s="18">
        <f t="shared" si="1"/>
        <v>4574.5600000000004</v>
      </c>
      <c r="G16" s="17">
        <f t="shared" si="2"/>
        <v>1116.67</v>
      </c>
      <c r="H16" s="17">
        <f t="shared" si="3"/>
        <v>1200</v>
      </c>
      <c r="I16" s="18">
        <f t="shared" si="4"/>
        <v>5691.23</v>
      </c>
      <c r="J16" s="18">
        <f t="shared" si="5"/>
        <v>5774.56</v>
      </c>
    </row>
    <row r="17" spans="1:10" x14ac:dyDescent="0.3">
      <c r="A17" s="32">
        <v>15</v>
      </c>
      <c r="B17" s="6">
        <f t="shared" si="0"/>
        <v>42310</v>
      </c>
      <c r="C17" s="6">
        <v>4231</v>
      </c>
      <c r="D17" s="6">
        <v>56110</v>
      </c>
      <c r="E17" s="6">
        <v>57110</v>
      </c>
      <c r="F17" s="7">
        <f t="shared" si="1"/>
        <v>4657.12</v>
      </c>
      <c r="G17" s="6">
        <f t="shared" si="2"/>
        <v>1150</v>
      </c>
      <c r="H17" s="6">
        <f t="shared" si="3"/>
        <v>1233.33</v>
      </c>
      <c r="I17" s="7">
        <f t="shared" si="4"/>
        <v>5807.12</v>
      </c>
      <c r="J17" s="7">
        <f t="shared" si="5"/>
        <v>5890.45</v>
      </c>
    </row>
    <row r="18" spans="1:10" x14ac:dyDescent="0.3">
      <c r="A18" s="31">
        <v>16</v>
      </c>
      <c r="B18" s="17">
        <f t="shared" si="0"/>
        <v>43030</v>
      </c>
      <c r="C18" s="17">
        <v>4303</v>
      </c>
      <c r="D18" s="17">
        <v>57200</v>
      </c>
      <c r="E18" s="17">
        <v>58200</v>
      </c>
      <c r="F18" s="18">
        <f t="shared" si="1"/>
        <v>4736.37</v>
      </c>
      <c r="G18" s="17">
        <f t="shared" si="2"/>
        <v>1180.83</v>
      </c>
      <c r="H18" s="17">
        <f t="shared" si="3"/>
        <v>1264.17</v>
      </c>
      <c r="I18" s="18">
        <f t="shared" si="4"/>
        <v>5917.2</v>
      </c>
      <c r="J18" s="18">
        <f t="shared" si="5"/>
        <v>6000.54</v>
      </c>
    </row>
    <row r="19" spans="1:10" x14ac:dyDescent="0.3">
      <c r="A19" s="32">
        <v>17</v>
      </c>
      <c r="B19" s="6">
        <f t="shared" si="0"/>
        <v>43700</v>
      </c>
      <c r="C19" s="6">
        <v>4370</v>
      </c>
      <c r="D19" s="6">
        <v>58230</v>
      </c>
      <c r="E19" s="6">
        <v>59230</v>
      </c>
      <c r="F19" s="7">
        <f t="shared" si="1"/>
        <v>4810.12</v>
      </c>
      <c r="G19" s="6">
        <f t="shared" si="2"/>
        <v>1210.83</v>
      </c>
      <c r="H19" s="6">
        <f t="shared" si="3"/>
        <v>1294.17</v>
      </c>
      <c r="I19" s="7">
        <f t="shared" si="4"/>
        <v>6020.95</v>
      </c>
      <c r="J19" s="7">
        <f t="shared" si="5"/>
        <v>6104.29</v>
      </c>
    </row>
    <row r="20" spans="1:10" x14ac:dyDescent="0.3">
      <c r="A20" s="31">
        <v>18</v>
      </c>
      <c r="B20" s="17">
        <f t="shared" si="0"/>
        <v>44340</v>
      </c>
      <c r="C20" s="17">
        <v>4434</v>
      </c>
      <c r="D20" s="17">
        <v>59200</v>
      </c>
      <c r="E20" s="17">
        <v>60200</v>
      </c>
      <c r="F20" s="18">
        <f t="shared" si="1"/>
        <v>4880.5600000000004</v>
      </c>
      <c r="G20" s="17">
        <f t="shared" si="2"/>
        <v>1238.33</v>
      </c>
      <c r="H20" s="17">
        <f t="shared" si="3"/>
        <v>1321.67</v>
      </c>
      <c r="I20" s="18">
        <f t="shared" si="4"/>
        <v>6118.89</v>
      </c>
      <c r="J20" s="18">
        <f t="shared" si="5"/>
        <v>6202.23</v>
      </c>
    </row>
    <row r="21" spans="1:10" x14ac:dyDescent="0.3">
      <c r="A21" s="32">
        <v>19</v>
      </c>
      <c r="B21" s="6">
        <f t="shared" si="0"/>
        <v>44940</v>
      </c>
      <c r="C21" s="6">
        <v>4494</v>
      </c>
      <c r="D21" s="6">
        <v>60120</v>
      </c>
      <c r="E21" s="6">
        <v>61120</v>
      </c>
      <c r="F21" s="7">
        <f t="shared" si="1"/>
        <v>4946.6000000000004</v>
      </c>
      <c r="G21" s="6">
        <f t="shared" si="2"/>
        <v>1265</v>
      </c>
      <c r="H21" s="6">
        <f t="shared" si="3"/>
        <v>1348.33</v>
      </c>
      <c r="I21" s="7">
        <f t="shared" si="4"/>
        <v>6211.6</v>
      </c>
      <c r="J21" s="7">
        <f t="shared" si="5"/>
        <v>6294.93</v>
      </c>
    </row>
    <row r="22" spans="1:10" x14ac:dyDescent="0.3">
      <c r="A22" s="31">
        <v>20</v>
      </c>
      <c r="B22" s="17">
        <f t="shared" si="0"/>
        <v>45510</v>
      </c>
      <c r="C22" s="17">
        <v>4551</v>
      </c>
      <c r="D22" s="17">
        <v>61000</v>
      </c>
      <c r="E22" s="17">
        <v>62000</v>
      </c>
      <c r="F22" s="18">
        <f t="shared" si="1"/>
        <v>5009.34</v>
      </c>
      <c r="G22" s="17">
        <f t="shared" si="2"/>
        <v>1290.83</v>
      </c>
      <c r="H22" s="17">
        <f t="shared" si="3"/>
        <v>1374.17</v>
      </c>
      <c r="I22" s="18">
        <f t="shared" si="4"/>
        <v>6300.17</v>
      </c>
      <c r="J22" s="18">
        <f t="shared" si="5"/>
        <v>6383.51</v>
      </c>
    </row>
    <row r="23" spans="1:10" x14ac:dyDescent="0.3">
      <c r="A23" s="32">
        <v>21</v>
      </c>
      <c r="B23" s="6">
        <f t="shared" si="0"/>
        <v>45510</v>
      </c>
      <c r="C23" s="6">
        <v>4551</v>
      </c>
      <c r="D23" s="6">
        <v>61810</v>
      </c>
      <c r="E23" s="6">
        <v>62810</v>
      </c>
      <c r="F23" s="7">
        <f t="shared" si="1"/>
        <v>5009.34</v>
      </c>
      <c r="G23" s="6">
        <f t="shared" si="2"/>
        <v>1358.33</v>
      </c>
      <c r="H23" s="6">
        <f t="shared" si="3"/>
        <v>1441.67</v>
      </c>
      <c r="I23" s="7">
        <f t="shared" si="4"/>
        <v>6367.67</v>
      </c>
      <c r="J23" s="7">
        <f t="shared" si="5"/>
        <v>6451.01</v>
      </c>
    </row>
    <row r="24" spans="1:10" x14ac:dyDescent="0.3">
      <c r="A24" s="31">
        <v>22</v>
      </c>
      <c r="B24" s="17">
        <f t="shared" si="0"/>
        <v>45510</v>
      </c>
      <c r="C24" s="17">
        <v>4551</v>
      </c>
      <c r="D24" s="17">
        <v>62590</v>
      </c>
      <c r="E24" s="17">
        <v>63590</v>
      </c>
      <c r="F24" s="18">
        <f t="shared" si="1"/>
        <v>5009.34</v>
      </c>
      <c r="G24" s="17">
        <f t="shared" si="2"/>
        <v>1423.33</v>
      </c>
      <c r="H24" s="17">
        <f t="shared" si="3"/>
        <v>1506.67</v>
      </c>
      <c r="I24" s="18">
        <f t="shared" si="4"/>
        <v>6432.67</v>
      </c>
      <c r="J24" s="18">
        <f t="shared" si="5"/>
        <v>6516.01</v>
      </c>
    </row>
    <row r="25" spans="1:10" x14ac:dyDescent="0.3">
      <c r="A25" s="32">
        <v>23</v>
      </c>
      <c r="B25" s="6">
        <f t="shared" si="0"/>
        <v>45510</v>
      </c>
      <c r="C25" s="6">
        <v>4551</v>
      </c>
      <c r="D25" s="6">
        <v>63320</v>
      </c>
      <c r="E25" s="6">
        <v>64320</v>
      </c>
      <c r="F25" s="7">
        <f t="shared" si="1"/>
        <v>5009.34</v>
      </c>
      <c r="G25" s="6">
        <f t="shared" si="2"/>
        <v>1484.17</v>
      </c>
      <c r="H25" s="6">
        <f t="shared" si="3"/>
        <v>1567.5</v>
      </c>
      <c r="I25" s="7">
        <f t="shared" si="4"/>
        <v>6493.51</v>
      </c>
      <c r="J25" s="7">
        <f t="shared" si="5"/>
        <v>6576.84</v>
      </c>
    </row>
  </sheetData>
  <sheetProtection selectLockedCells="1" selectUnlockedCells="1"/>
  <pageMargins left="0.7" right="0.7" top="0.75" bottom="0.75" header="0.3" footer="0.3"/>
  <pageSetup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G1" sqref="G1"/>
    </sheetView>
  </sheetViews>
  <sheetFormatPr defaultRowHeight="14.4" x14ac:dyDescent="0.3"/>
  <cols>
    <col min="1" max="1" width="17.5546875" style="35" customWidth="1"/>
    <col min="2" max="2" width="11.5546875" customWidth="1"/>
    <col min="3" max="3" width="13.44140625" customWidth="1"/>
    <col min="4" max="5" width="14" customWidth="1"/>
    <col min="6" max="6" width="14.109375" customWidth="1"/>
    <col min="7" max="7" width="10.6640625" customWidth="1"/>
    <col min="8" max="8" width="11" customWidth="1"/>
    <col min="9" max="9" width="15.5546875" customWidth="1"/>
    <col min="10" max="10" width="14.88671875" customWidth="1"/>
  </cols>
  <sheetData>
    <row r="1" spans="1:10" ht="82.8" x14ac:dyDescent="0.3">
      <c r="A1" s="36" t="s">
        <v>6</v>
      </c>
      <c r="B1" s="14" t="s">
        <v>0</v>
      </c>
      <c r="C1" s="15" t="s">
        <v>7</v>
      </c>
      <c r="D1" s="14" t="s">
        <v>8</v>
      </c>
      <c r="E1" s="14" t="s">
        <v>9</v>
      </c>
      <c r="F1" s="16" t="s">
        <v>27</v>
      </c>
      <c r="G1" s="16" t="s">
        <v>10</v>
      </c>
      <c r="H1" s="16" t="s">
        <v>11</v>
      </c>
      <c r="I1" s="16" t="s">
        <v>12</v>
      </c>
      <c r="J1" s="16" t="s">
        <v>13</v>
      </c>
    </row>
    <row r="2" spans="1:10" ht="15" x14ac:dyDescent="0.25">
      <c r="A2" s="37">
        <v>0</v>
      </c>
      <c r="B2" s="2">
        <f t="shared" ref="B2:B25" si="0">C2*10</f>
        <v>28080</v>
      </c>
      <c r="C2" s="2">
        <v>2808</v>
      </c>
      <c r="D2" s="3">
        <v>43035</v>
      </c>
      <c r="E2" s="3">
        <v>44035</v>
      </c>
      <c r="F2" s="4">
        <v>3090.8</v>
      </c>
      <c r="G2" s="2">
        <f>(D2-B2)/12</f>
        <v>1246.25</v>
      </c>
      <c r="H2" s="2">
        <f>(E2-B2)/12</f>
        <v>1329.58</v>
      </c>
      <c r="I2" s="5">
        <f>F2+G2</f>
        <v>4337.05</v>
      </c>
      <c r="J2" s="5">
        <f>F2+H2</f>
        <v>4420.38</v>
      </c>
    </row>
    <row r="3" spans="1:10" ht="15" x14ac:dyDescent="0.25">
      <c r="A3" s="32">
        <v>1</v>
      </c>
      <c r="B3" s="6">
        <f t="shared" si="0"/>
        <v>28690</v>
      </c>
      <c r="C3" s="6">
        <v>2869</v>
      </c>
      <c r="D3" s="6">
        <v>43259</v>
      </c>
      <c r="E3" s="6">
        <v>44259</v>
      </c>
      <c r="F3" s="7">
        <f t="shared" ref="F3:F29" si="1">C3*10/187*247/12</f>
        <v>3157.95</v>
      </c>
      <c r="G3" s="6">
        <f>(D3-B3)/12</f>
        <v>1214.08</v>
      </c>
      <c r="H3" s="6">
        <f t="shared" ref="H3:H25" si="2">(E3-B3)/12</f>
        <v>1297.42</v>
      </c>
      <c r="I3" s="7">
        <f t="shared" ref="I3:I26" si="3">F3+G3</f>
        <v>4372.03</v>
      </c>
      <c r="J3" s="7">
        <f t="shared" ref="J3:J26" si="4">F3+H3</f>
        <v>4455.37</v>
      </c>
    </row>
    <row r="4" spans="1:10" ht="15" x14ac:dyDescent="0.25">
      <c r="A4" s="37">
        <v>2</v>
      </c>
      <c r="B4" s="2">
        <f t="shared" si="0"/>
        <v>29290</v>
      </c>
      <c r="C4" s="2">
        <v>2929</v>
      </c>
      <c r="D4" s="3">
        <v>43484</v>
      </c>
      <c r="E4" s="3">
        <v>44484</v>
      </c>
      <c r="F4" s="4">
        <f t="shared" si="1"/>
        <v>3223.99</v>
      </c>
      <c r="G4" s="2">
        <f t="shared" ref="G4:G25" si="5">(D4-B4)/12</f>
        <v>1182.83</v>
      </c>
      <c r="H4" s="2">
        <f t="shared" si="2"/>
        <v>1266.17</v>
      </c>
      <c r="I4" s="5">
        <f t="shared" si="3"/>
        <v>4406.82</v>
      </c>
      <c r="J4" s="5">
        <f t="shared" si="4"/>
        <v>4490.16</v>
      </c>
    </row>
    <row r="5" spans="1:10" ht="15" x14ac:dyDescent="0.25">
      <c r="A5" s="32">
        <v>3</v>
      </c>
      <c r="B5" s="6">
        <f t="shared" si="0"/>
        <v>29890</v>
      </c>
      <c r="C5" s="6">
        <v>2989</v>
      </c>
      <c r="D5" s="6">
        <v>43710</v>
      </c>
      <c r="E5" s="6">
        <v>44710</v>
      </c>
      <c r="F5" s="7">
        <f t="shared" si="1"/>
        <v>3290.03</v>
      </c>
      <c r="G5" s="6">
        <f t="shared" si="5"/>
        <v>1151.67</v>
      </c>
      <c r="H5" s="6">
        <f t="shared" si="2"/>
        <v>1235</v>
      </c>
      <c r="I5" s="7">
        <f t="shared" si="3"/>
        <v>4441.7</v>
      </c>
      <c r="J5" s="7">
        <f t="shared" si="4"/>
        <v>4525.03</v>
      </c>
    </row>
    <row r="6" spans="1:10" ht="15" x14ac:dyDescent="0.25">
      <c r="A6" s="37">
        <v>4</v>
      </c>
      <c r="B6" s="2">
        <f t="shared" si="0"/>
        <v>31170</v>
      </c>
      <c r="C6" s="2">
        <v>3117</v>
      </c>
      <c r="D6" s="3">
        <v>43934</v>
      </c>
      <c r="E6" s="3">
        <v>44934</v>
      </c>
      <c r="F6" s="4">
        <f t="shared" si="1"/>
        <v>3430.92</v>
      </c>
      <c r="G6" s="2">
        <f t="shared" si="5"/>
        <v>1063.67</v>
      </c>
      <c r="H6" s="2">
        <f t="shared" si="2"/>
        <v>1147</v>
      </c>
      <c r="I6" s="5">
        <f t="shared" si="3"/>
        <v>4494.59</v>
      </c>
      <c r="J6" s="5">
        <f t="shared" si="4"/>
        <v>4577.92</v>
      </c>
    </row>
    <row r="7" spans="1:10" ht="15" x14ac:dyDescent="0.25">
      <c r="A7" s="32">
        <v>5</v>
      </c>
      <c r="B7" s="6">
        <f t="shared" si="0"/>
        <v>32440</v>
      </c>
      <c r="C7" s="6">
        <v>3244</v>
      </c>
      <c r="D7" s="6">
        <v>44271</v>
      </c>
      <c r="E7" s="6">
        <v>45271</v>
      </c>
      <c r="F7" s="7">
        <f t="shared" si="1"/>
        <v>3570.71</v>
      </c>
      <c r="G7" s="6">
        <f t="shared" si="5"/>
        <v>985.92</v>
      </c>
      <c r="H7" s="6">
        <f t="shared" si="2"/>
        <v>1069.25</v>
      </c>
      <c r="I7" s="7">
        <f t="shared" si="3"/>
        <v>4556.63</v>
      </c>
      <c r="J7" s="7">
        <f t="shared" si="4"/>
        <v>4639.96</v>
      </c>
    </row>
    <row r="8" spans="1:10" ht="15" x14ac:dyDescent="0.25">
      <c r="A8" s="37">
        <v>6</v>
      </c>
      <c r="B8" s="2">
        <f t="shared" si="0"/>
        <v>33720</v>
      </c>
      <c r="C8" s="2">
        <v>3372</v>
      </c>
      <c r="D8" s="3">
        <v>44608</v>
      </c>
      <c r="E8" s="3">
        <v>45608</v>
      </c>
      <c r="F8" s="4">
        <f t="shared" si="1"/>
        <v>3711.6</v>
      </c>
      <c r="G8" s="2">
        <f t="shared" si="5"/>
        <v>907.33</v>
      </c>
      <c r="H8" s="2">
        <f t="shared" si="2"/>
        <v>990.67</v>
      </c>
      <c r="I8" s="5">
        <f t="shared" si="3"/>
        <v>4618.93</v>
      </c>
      <c r="J8" s="5">
        <f t="shared" si="4"/>
        <v>4702.2700000000004</v>
      </c>
    </row>
    <row r="9" spans="1:10" ht="15" x14ac:dyDescent="0.25">
      <c r="A9" s="32">
        <v>7</v>
      </c>
      <c r="B9" s="6">
        <f t="shared" si="0"/>
        <v>34900</v>
      </c>
      <c r="C9" s="6">
        <v>3490</v>
      </c>
      <c r="D9" s="6">
        <v>44945</v>
      </c>
      <c r="E9" s="6">
        <v>45945</v>
      </c>
      <c r="F9" s="7">
        <f t="shared" si="1"/>
        <v>3841.49</v>
      </c>
      <c r="G9" s="6">
        <f t="shared" si="5"/>
        <v>837.08</v>
      </c>
      <c r="H9" s="6">
        <f t="shared" si="2"/>
        <v>920.42</v>
      </c>
      <c r="I9" s="7">
        <f t="shared" si="3"/>
        <v>4678.57</v>
      </c>
      <c r="J9" s="7">
        <f t="shared" si="4"/>
        <v>4761.91</v>
      </c>
    </row>
    <row r="10" spans="1:10" ht="15" x14ac:dyDescent="0.25">
      <c r="A10" s="37">
        <v>8</v>
      </c>
      <c r="B10" s="2">
        <f t="shared" si="0"/>
        <v>36020</v>
      </c>
      <c r="C10" s="2">
        <v>3602</v>
      </c>
      <c r="D10" s="3">
        <v>45395</v>
      </c>
      <c r="E10" s="3">
        <v>46395</v>
      </c>
      <c r="F10" s="4">
        <f t="shared" si="1"/>
        <v>3964.77</v>
      </c>
      <c r="G10" s="2">
        <f t="shared" si="5"/>
        <v>781.25</v>
      </c>
      <c r="H10" s="2">
        <f t="shared" si="2"/>
        <v>864.58</v>
      </c>
      <c r="I10" s="5">
        <f t="shared" si="3"/>
        <v>4746.0200000000004</v>
      </c>
      <c r="J10" s="5">
        <f t="shared" si="4"/>
        <v>4829.3500000000004</v>
      </c>
    </row>
    <row r="11" spans="1:10" ht="15" x14ac:dyDescent="0.25">
      <c r="A11" s="32">
        <v>9</v>
      </c>
      <c r="B11" s="6">
        <f t="shared" si="0"/>
        <v>37080</v>
      </c>
      <c r="C11" s="6">
        <v>3708</v>
      </c>
      <c r="D11" s="6">
        <v>45844</v>
      </c>
      <c r="E11" s="6">
        <v>46844</v>
      </c>
      <c r="F11" s="7">
        <f t="shared" si="1"/>
        <v>4081.44</v>
      </c>
      <c r="G11" s="6">
        <f t="shared" si="5"/>
        <v>730.33</v>
      </c>
      <c r="H11" s="6">
        <f t="shared" si="2"/>
        <v>813.67</v>
      </c>
      <c r="I11" s="7">
        <f t="shared" si="3"/>
        <v>4811.7700000000004</v>
      </c>
      <c r="J11" s="7">
        <f t="shared" si="4"/>
        <v>4895.1099999999997</v>
      </c>
    </row>
    <row r="12" spans="1:10" ht="15" x14ac:dyDescent="0.25">
      <c r="A12" s="37">
        <v>10</v>
      </c>
      <c r="B12" s="2">
        <f t="shared" si="0"/>
        <v>38080</v>
      </c>
      <c r="C12" s="2">
        <v>3808</v>
      </c>
      <c r="D12" s="3">
        <v>46293</v>
      </c>
      <c r="E12" s="3">
        <v>47293</v>
      </c>
      <c r="F12" s="4">
        <f t="shared" si="1"/>
        <v>4191.5200000000004</v>
      </c>
      <c r="G12" s="2">
        <f t="shared" si="5"/>
        <v>684.42</v>
      </c>
      <c r="H12" s="2">
        <f t="shared" si="2"/>
        <v>767.75</v>
      </c>
      <c r="I12" s="5">
        <f t="shared" si="3"/>
        <v>4875.9399999999996</v>
      </c>
      <c r="J12" s="5">
        <f t="shared" si="4"/>
        <v>4959.2700000000004</v>
      </c>
    </row>
    <row r="13" spans="1:10" ht="15" x14ac:dyDescent="0.25">
      <c r="A13" s="32">
        <v>11</v>
      </c>
      <c r="B13" s="6">
        <f t="shared" si="0"/>
        <v>39020</v>
      </c>
      <c r="C13" s="6">
        <v>3902</v>
      </c>
      <c r="D13" s="6">
        <v>46743</v>
      </c>
      <c r="E13" s="6">
        <v>47743</v>
      </c>
      <c r="F13" s="7">
        <f t="shared" si="1"/>
        <v>4294.9799999999996</v>
      </c>
      <c r="G13" s="6">
        <f t="shared" si="5"/>
        <v>643.58000000000004</v>
      </c>
      <c r="H13" s="6">
        <f t="shared" si="2"/>
        <v>726.92</v>
      </c>
      <c r="I13" s="7">
        <f t="shared" si="3"/>
        <v>4938.5600000000004</v>
      </c>
      <c r="J13" s="7">
        <f t="shared" si="4"/>
        <v>5021.8999999999996</v>
      </c>
    </row>
    <row r="14" spans="1:10" ht="15" x14ac:dyDescent="0.25">
      <c r="A14" s="37">
        <v>12</v>
      </c>
      <c r="B14" s="2">
        <f t="shared" si="0"/>
        <v>39930</v>
      </c>
      <c r="C14" s="2">
        <v>3993</v>
      </c>
      <c r="D14" s="3">
        <v>47193</v>
      </c>
      <c r="E14" s="3">
        <v>48193</v>
      </c>
      <c r="F14" s="4">
        <f t="shared" si="1"/>
        <v>4395.1499999999996</v>
      </c>
      <c r="G14" s="2">
        <f t="shared" si="5"/>
        <v>605.25</v>
      </c>
      <c r="H14" s="2">
        <f t="shared" si="2"/>
        <v>688.58</v>
      </c>
      <c r="I14" s="5">
        <f t="shared" si="3"/>
        <v>5000.3999999999996</v>
      </c>
      <c r="J14" s="5">
        <f t="shared" si="4"/>
        <v>5083.7299999999996</v>
      </c>
    </row>
    <row r="15" spans="1:10" ht="15" x14ac:dyDescent="0.25">
      <c r="A15" s="32">
        <v>13</v>
      </c>
      <c r="B15" s="6">
        <f t="shared" si="0"/>
        <v>40760</v>
      </c>
      <c r="C15" s="6">
        <v>4076</v>
      </c>
      <c r="D15" s="6">
        <v>48258</v>
      </c>
      <c r="E15" s="6">
        <v>49258</v>
      </c>
      <c r="F15" s="7">
        <f t="shared" si="1"/>
        <v>4486.51</v>
      </c>
      <c r="G15" s="6">
        <f t="shared" si="5"/>
        <v>624.83000000000004</v>
      </c>
      <c r="H15" s="6">
        <f t="shared" si="2"/>
        <v>708.17</v>
      </c>
      <c r="I15" s="7">
        <f t="shared" si="3"/>
        <v>5111.34</v>
      </c>
      <c r="J15" s="7">
        <f t="shared" si="4"/>
        <v>5194.68</v>
      </c>
    </row>
    <row r="16" spans="1:10" ht="15" x14ac:dyDescent="0.25">
      <c r="A16" s="37">
        <v>14</v>
      </c>
      <c r="B16" s="2">
        <f t="shared" si="0"/>
        <v>41560</v>
      </c>
      <c r="C16" s="2">
        <v>4156</v>
      </c>
      <c r="D16" s="3">
        <v>49353</v>
      </c>
      <c r="E16" s="3">
        <v>50353</v>
      </c>
      <c r="F16" s="4">
        <f t="shared" si="1"/>
        <v>4574.5600000000004</v>
      </c>
      <c r="G16" s="2">
        <f t="shared" si="5"/>
        <v>649.41999999999996</v>
      </c>
      <c r="H16" s="2">
        <f t="shared" si="2"/>
        <v>732.75</v>
      </c>
      <c r="I16" s="5">
        <f t="shared" si="3"/>
        <v>5223.9799999999996</v>
      </c>
      <c r="J16" s="5">
        <f t="shared" si="4"/>
        <v>5307.31</v>
      </c>
    </row>
    <row r="17" spans="1:10" ht="15" x14ac:dyDescent="0.25">
      <c r="A17" s="32">
        <v>15</v>
      </c>
      <c r="B17" s="6">
        <f t="shared" si="0"/>
        <v>42310</v>
      </c>
      <c r="C17" s="6">
        <v>4231</v>
      </c>
      <c r="D17" s="6">
        <v>50473</v>
      </c>
      <c r="E17" s="6">
        <v>51473</v>
      </c>
      <c r="F17" s="7">
        <f t="shared" si="1"/>
        <v>4657.12</v>
      </c>
      <c r="G17" s="6">
        <f t="shared" si="5"/>
        <v>680.25</v>
      </c>
      <c r="H17" s="6">
        <f t="shared" si="2"/>
        <v>763.58</v>
      </c>
      <c r="I17" s="7">
        <f t="shared" si="3"/>
        <v>5337.37</v>
      </c>
      <c r="J17" s="7">
        <f t="shared" si="4"/>
        <v>5420.7</v>
      </c>
    </row>
    <row r="18" spans="1:10" ht="15" x14ac:dyDescent="0.25">
      <c r="A18" s="37">
        <v>16</v>
      </c>
      <c r="B18" s="2">
        <f t="shared" si="0"/>
        <v>43030</v>
      </c>
      <c r="C18" s="2">
        <v>4303</v>
      </c>
      <c r="D18" s="3">
        <v>51540</v>
      </c>
      <c r="E18" s="3">
        <v>52540</v>
      </c>
      <c r="F18" s="4">
        <f t="shared" si="1"/>
        <v>4736.37</v>
      </c>
      <c r="G18" s="2">
        <f t="shared" si="5"/>
        <v>709.17</v>
      </c>
      <c r="H18" s="2">
        <f t="shared" si="2"/>
        <v>792.5</v>
      </c>
      <c r="I18" s="5">
        <f t="shared" si="3"/>
        <v>5445.54</v>
      </c>
      <c r="J18" s="5">
        <f t="shared" si="4"/>
        <v>5528.87</v>
      </c>
    </row>
    <row r="19" spans="1:10" ht="15" x14ac:dyDescent="0.25">
      <c r="A19" s="32">
        <v>17</v>
      </c>
      <c r="B19" s="6">
        <f t="shared" si="0"/>
        <v>43700</v>
      </c>
      <c r="C19" s="6">
        <v>4370</v>
      </c>
      <c r="D19" s="6">
        <v>52561</v>
      </c>
      <c r="E19" s="6">
        <v>53561</v>
      </c>
      <c r="F19" s="7">
        <f t="shared" si="1"/>
        <v>4810.12</v>
      </c>
      <c r="G19" s="6">
        <f t="shared" si="5"/>
        <v>738.42</v>
      </c>
      <c r="H19" s="6">
        <f t="shared" si="2"/>
        <v>821.75</v>
      </c>
      <c r="I19" s="7">
        <f t="shared" si="3"/>
        <v>5548.54</v>
      </c>
      <c r="J19" s="7">
        <f t="shared" si="4"/>
        <v>5631.87</v>
      </c>
    </row>
    <row r="20" spans="1:10" ht="15" x14ac:dyDescent="0.25">
      <c r="A20" s="37">
        <v>18</v>
      </c>
      <c r="B20" s="2">
        <f t="shared" si="0"/>
        <v>44340</v>
      </c>
      <c r="C20" s="2">
        <v>4434</v>
      </c>
      <c r="D20" s="3">
        <v>53514</v>
      </c>
      <c r="E20" s="3">
        <v>54514</v>
      </c>
      <c r="F20" s="4">
        <f t="shared" si="1"/>
        <v>4880.5600000000004</v>
      </c>
      <c r="G20" s="2">
        <f t="shared" si="5"/>
        <v>764.5</v>
      </c>
      <c r="H20" s="2">
        <f t="shared" si="2"/>
        <v>847.83</v>
      </c>
      <c r="I20" s="5">
        <f t="shared" si="3"/>
        <v>5645.06</v>
      </c>
      <c r="J20" s="5">
        <f t="shared" si="4"/>
        <v>5728.39</v>
      </c>
    </row>
    <row r="21" spans="1:10" x14ac:dyDescent="0.3">
      <c r="A21" s="32">
        <v>19</v>
      </c>
      <c r="B21" s="6">
        <f t="shared" si="0"/>
        <v>44940</v>
      </c>
      <c r="C21" s="6">
        <v>4494</v>
      </c>
      <c r="D21" s="6">
        <v>54410</v>
      </c>
      <c r="E21" s="6">
        <v>55410</v>
      </c>
      <c r="F21" s="7">
        <f t="shared" si="1"/>
        <v>4946.6000000000004</v>
      </c>
      <c r="G21" s="6">
        <f t="shared" si="5"/>
        <v>789.17</v>
      </c>
      <c r="H21" s="6">
        <f t="shared" si="2"/>
        <v>872.5</v>
      </c>
      <c r="I21" s="7">
        <f t="shared" si="3"/>
        <v>5735.77</v>
      </c>
      <c r="J21" s="7">
        <f t="shared" si="4"/>
        <v>5819.1</v>
      </c>
    </row>
    <row r="22" spans="1:10" x14ac:dyDescent="0.3">
      <c r="A22" s="37">
        <v>20</v>
      </c>
      <c r="B22" s="2">
        <f t="shared" si="0"/>
        <v>45510</v>
      </c>
      <c r="C22" s="2">
        <v>4551</v>
      </c>
      <c r="D22" s="3">
        <v>55263</v>
      </c>
      <c r="E22" s="3">
        <v>56263</v>
      </c>
      <c r="F22" s="4">
        <f t="shared" si="1"/>
        <v>5009.34</v>
      </c>
      <c r="G22" s="2">
        <f t="shared" si="5"/>
        <v>812.75</v>
      </c>
      <c r="H22" s="2">
        <f t="shared" si="2"/>
        <v>896.08</v>
      </c>
      <c r="I22" s="5">
        <f t="shared" si="3"/>
        <v>5822.09</v>
      </c>
      <c r="J22" s="5">
        <f t="shared" si="4"/>
        <v>5905.42</v>
      </c>
    </row>
    <row r="23" spans="1:10" x14ac:dyDescent="0.3">
      <c r="A23" s="32">
        <v>21</v>
      </c>
      <c r="B23" s="6">
        <f t="shared" si="0"/>
        <v>45510</v>
      </c>
      <c r="C23" s="6">
        <v>4551</v>
      </c>
      <c r="D23" s="6">
        <v>56068</v>
      </c>
      <c r="E23" s="6">
        <v>57068</v>
      </c>
      <c r="F23" s="7">
        <f t="shared" si="1"/>
        <v>5009.34</v>
      </c>
      <c r="G23" s="6">
        <f t="shared" si="5"/>
        <v>879.83</v>
      </c>
      <c r="H23" s="6">
        <f t="shared" si="2"/>
        <v>963.17</v>
      </c>
      <c r="I23" s="7">
        <f t="shared" si="3"/>
        <v>5889.17</v>
      </c>
      <c r="J23" s="7">
        <f>F23+H23</f>
        <v>5972.51</v>
      </c>
    </row>
    <row r="24" spans="1:10" x14ac:dyDescent="0.3">
      <c r="A24" s="38">
        <v>22</v>
      </c>
      <c r="B24" s="3">
        <f t="shared" si="0"/>
        <v>45510</v>
      </c>
      <c r="C24" s="2">
        <v>4551</v>
      </c>
      <c r="D24" s="3">
        <v>56840</v>
      </c>
      <c r="E24" s="3">
        <v>57840</v>
      </c>
      <c r="F24" s="4">
        <f t="shared" si="1"/>
        <v>5009.34</v>
      </c>
      <c r="G24" s="2">
        <f t="shared" si="5"/>
        <v>944.17</v>
      </c>
      <c r="H24" s="2">
        <f t="shared" si="2"/>
        <v>1027.5</v>
      </c>
      <c r="I24" s="4">
        <f t="shared" si="3"/>
        <v>5953.51</v>
      </c>
      <c r="J24" s="5">
        <f t="shared" si="4"/>
        <v>6036.84</v>
      </c>
    </row>
    <row r="25" spans="1:10" x14ac:dyDescent="0.3">
      <c r="A25" s="32">
        <v>23</v>
      </c>
      <c r="B25" s="6">
        <f t="shared" si="0"/>
        <v>45510</v>
      </c>
      <c r="C25" s="6">
        <v>4551</v>
      </c>
      <c r="D25" s="6">
        <v>57554</v>
      </c>
      <c r="E25" s="6">
        <v>58554</v>
      </c>
      <c r="F25" s="7">
        <f t="shared" si="1"/>
        <v>5009.34</v>
      </c>
      <c r="G25" s="6">
        <f t="shared" si="5"/>
        <v>1003.67</v>
      </c>
      <c r="H25" s="6">
        <f t="shared" si="2"/>
        <v>1087</v>
      </c>
      <c r="I25" s="7">
        <f t="shared" si="3"/>
        <v>6013.01</v>
      </c>
      <c r="J25" s="7">
        <f t="shared" si="4"/>
        <v>6096.34</v>
      </c>
    </row>
    <row r="26" spans="1:10" x14ac:dyDescent="0.3">
      <c r="A26" s="37">
        <v>24</v>
      </c>
      <c r="B26" s="2">
        <f>C26*10</f>
        <v>45510</v>
      </c>
      <c r="C26" s="2">
        <v>4551</v>
      </c>
      <c r="D26" s="3">
        <v>58236</v>
      </c>
      <c r="E26" s="3">
        <v>59236</v>
      </c>
      <c r="F26" s="4">
        <f t="shared" si="1"/>
        <v>5009.34</v>
      </c>
      <c r="G26" s="2">
        <f>(D26-B26)/12</f>
        <v>1060.5</v>
      </c>
      <c r="H26" s="2">
        <f>(E26-B26)/12</f>
        <v>1143.83</v>
      </c>
      <c r="I26" s="5">
        <f t="shared" si="3"/>
        <v>6069.84</v>
      </c>
      <c r="J26" s="5">
        <f t="shared" si="4"/>
        <v>6153.17</v>
      </c>
    </row>
    <row r="27" spans="1:10" x14ac:dyDescent="0.3">
      <c r="A27" s="32">
        <v>25</v>
      </c>
      <c r="B27" s="6">
        <f>C27*10</f>
        <v>45510</v>
      </c>
      <c r="C27" s="6">
        <v>4551</v>
      </c>
      <c r="D27" s="6">
        <v>58883</v>
      </c>
      <c r="E27" s="6">
        <v>59883</v>
      </c>
      <c r="F27" s="7">
        <f t="shared" si="1"/>
        <v>5009.34</v>
      </c>
      <c r="G27" s="6">
        <f>(D27-B27)/12</f>
        <v>1114.42</v>
      </c>
      <c r="H27" s="6">
        <f>(E27-B27)/12</f>
        <v>1197.75</v>
      </c>
      <c r="I27" s="7">
        <f>F27+G27</f>
        <v>6123.76</v>
      </c>
      <c r="J27" s="7">
        <f>F27+H27</f>
        <v>6207.09</v>
      </c>
    </row>
    <row r="28" spans="1:10" x14ac:dyDescent="0.3">
      <c r="A28" s="37">
        <v>26</v>
      </c>
      <c r="B28" s="17">
        <f>C28*10</f>
        <v>45510</v>
      </c>
      <c r="C28" s="17">
        <v>4551</v>
      </c>
      <c r="D28" s="17">
        <v>59484</v>
      </c>
      <c r="E28" s="17">
        <v>60484</v>
      </c>
      <c r="F28" s="18">
        <f t="shared" si="1"/>
        <v>5009.34</v>
      </c>
      <c r="G28" s="17">
        <f>(D28-B28)/12</f>
        <v>1164.5</v>
      </c>
      <c r="H28" s="17">
        <f>(E28-B28)/12</f>
        <v>1247.83</v>
      </c>
      <c r="I28" s="18">
        <f>F28+G28</f>
        <v>6173.84</v>
      </c>
      <c r="J28" s="18">
        <f>F28+H28</f>
        <v>6257.17</v>
      </c>
    </row>
    <row r="29" spans="1:10" x14ac:dyDescent="0.3">
      <c r="A29" s="32">
        <v>27</v>
      </c>
      <c r="B29" s="6">
        <f>C29*10</f>
        <v>45510</v>
      </c>
      <c r="C29" s="6">
        <v>4551</v>
      </c>
      <c r="D29" s="6">
        <v>60131</v>
      </c>
      <c r="E29" s="6">
        <v>61131</v>
      </c>
      <c r="F29" s="7">
        <f t="shared" si="1"/>
        <v>5009.34</v>
      </c>
      <c r="G29" s="6">
        <f>(D29-B29)/12</f>
        <v>1218.42</v>
      </c>
      <c r="H29" s="6">
        <f>(E29-B29)/12</f>
        <v>1301.75</v>
      </c>
      <c r="I29" s="7">
        <f>F29+G29</f>
        <v>6227.76</v>
      </c>
      <c r="J29" s="7">
        <f>F29+H29</f>
        <v>6311.09</v>
      </c>
    </row>
  </sheetData>
  <sheetProtection selectLockedCells="1" selectUnlockedCells="1"/>
  <pageMargins left="0.7" right="0.7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B1" sqref="B1"/>
    </sheetView>
  </sheetViews>
  <sheetFormatPr defaultRowHeight="14.4" x14ac:dyDescent="0.3"/>
  <cols>
    <col min="1" max="1" width="22.109375" style="35" customWidth="1"/>
    <col min="2" max="2" width="13.6640625" customWidth="1"/>
    <col min="3" max="3" width="14" customWidth="1"/>
    <col min="4" max="4" width="14.5546875" customWidth="1"/>
    <col min="5" max="5" width="14.33203125" customWidth="1"/>
    <col min="6" max="6" width="13.6640625" customWidth="1"/>
    <col min="7" max="7" width="11.6640625" customWidth="1"/>
    <col min="8" max="8" width="15.6640625" customWidth="1"/>
    <col min="9" max="9" width="15" customWidth="1"/>
  </cols>
  <sheetData>
    <row r="1" spans="1:9" ht="66" x14ac:dyDescent="0.3">
      <c r="A1" s="36" t="s">
        <v>36</v>
      </c>
      <c r="B1" s="14" t="s">
        <v>0</v>
      </c>
      <c r="C1" s="14" t="s">
        <v>32</v>
      </c>
      <c r="D1" s="14" t="s">
        <v>33</v>
      </c>
      <c r="E1" s="1" t="s">
        <v>27</v>
      </c>
      <c r="F1" s="1" t="s">
        <v>14</v>
      </c>
      <c r="G1" s="1" t="s">
        <v>15</v>
      </c>
      <c r="H1" s="1" t="s">
        <v>16</v>
      </c>
      <c r="I1" s="1" t="s">
        <v>17</v>
      </c>
    </row>
    <row r="2" spans="1:9" ht="15" x14ac:dyDescent="0.25">
      <c r="A2" s="37">
        <v>0</v>
      </c>
      <c r="B2" s="2">
        <f>C2*10</f>
        <v>28080</v>
      </c>
      <c r="C2" s="2">
        <v>2808</v>
      </c>
      <c r="D2" s="3">
        <v>41000</v>
      </c>
      <c r="E2" s="4">
        <v>3090.8</v>
      </c>
      <c r="F2" s="2">
        <f>SUM(D2-B2)/12</f>
        <v>1076.67</v>
      </c>
      <c r="G2" s="2">
        <v>83.33</v>
      </c>
      <c r="H2" s="5">
        <f>E2+F2</f>
        <v>4167.47</v>
      </c>
      <c r="I2" s="5">
        <f>G2+H2</f>
        <v>4250.8</v>
      </c>
    </row>
    <row r="3" spans="1:9" ht="15" x14ac:dyDescent="0.25">
      <c r="A3" s="32">
        <v>1</v>
      </c>
      <c r="B3" s="6">
        <f t="shared" ref="B3:B22" si="0">C3*10</f>
        <v>28690</v>
      </c>
      <c r="C3" s="6">
        <v>2869</v>
      </c>
      <c r="D3" s="6">
        <v>41400</v>
      </c>
      <c r="E3" s="7">
        <f t="shared" ref="E3:E32" si="1">C3*10/187*247/12</f>
        <v>3157.95</v>
      </c>
      <c r="F3" s="6">
        <f t="shared" ref="F3:F29" si="2">SUM(D3-B3)/12</f>
        <v>1059.17</v>
      </c>
      <c r="G3" s="6">
        <v>83.33</v>
      </c>
      <c r="H3" s="7">
        <f t="shared" ref="H3:H29" si="3">E3+F3</f>
        <v>4217.12</v>
      </c>
      <c r="I3" s="7">
        <f t="shared" ref="I3:I29" si="4">G3+H3</f>
        <v>4300.45</v>
      </c>
    </row>
    <row r="4" spans="1:9" ht="15" x14ac:dyDescent="0.25">
      <c r="A4" s="37">
        <v>2</v>
      </c>
      <c r="B4" s="2">
        <f t="shared" si="0"/>
        <v>29290</v>
      </c>
      <c r="C4" s="2">
        <v>2929</v>
      </c>
      <c r="D4" s="3">
        <v>41800</v>
      </c>
      <c r="E4" s="4">
        <f t="shared" si="1"/>
        <v>3223.99</v>
      </c>
      <c r="F4" s="2">
        <f t="shared" si="2"/>
        <v>1042.5</v>
      </c>
      <c r="G4" s="2">
        <v>83.33</v>
      </c>
      <c r="H4" s="5">
        <f t="shared" si="3"/>
        <v>4266.49</v>
      </c>
      <c r="I4" s="5">
        <f t="shared" si="4"/>
        <v>4349.82</v>
      </c>
    </row>
    <row r="5" spans="1:9" ht="15" x14ac:dyDescent="0.25">
      <c r="A5" s="32">
        <v>3</v>
      </c>
      <c r="B5" s="6">
        <f t="shared" si="0"/>
        <v>29890</v>
      </c>
      <c r="C5" s="6">
        <v>2989</v>
      </c>
      <c r="D5" s="6">
        <v>42200</v>
      </c>
      <c r="E5" s="7">
        <f t="shared" si="1"/>
        <v>3290.03</v>
      </c>
      <c r="F5" s="6">
        <f t="shared" si="2"/>
        <v>1025.83</v>
      </c>
      <c r="G5" s="6">
        <v>83.33</v>
      </c>
      <c r="H5" s="7">
        <f t="shared" si="3"/>
        <v>4315.8599999999997</v>
      </c>
      <c r="I5" s="7">
        <f t="shared" si="4"/>
        <v>4399.1899999999996</v>
      </c>
    </row>
    <row r="6" spans="1:9" ht="15" x14ac:dyDescent="0.25">
      <c r="A6" s="37">
        <v>4</v>
      </c>
      <c r="B6" s="2">
        <f t="shared" si="0"/>
        <v>31170</v>
      </c>
      <c r="C6" s="2">
        <v>3117</v>
      </c>
      <c r="D6" s="3">
        <v>42600</v>
      </c>
      <c r="E6" s="4">
        <f t="shared" si="1"/>
        <v>3430.92</v>
      </c>
      <c r="F6" s="2">
        <f t="shared" si="2"/>
        <v>952.5</v>
      </c>
      <c r="G6" s="2">
        <v>83.33</v>
      </c>
      <c r="H6" s="5">
        <f t="shared" si="3"/>
        <v>4383.42</v>
      </c>
      <c r="I6" s="5">
        <f t="shared" si="4"/>
        <v>4466.75</v>
      </c>
    </row>
    <row r="7" spans="1:9" ht="15" x14ac:dyDescent="0.25">
      <c r="A7" s="32">
        <v>5</v>
      </c>
      <c r="B7" s="6">
        <f t="shared" si="0"/>
        <v>32440</v>
      </c>
      <c r="C7" s="6">
        <v>3244</v>
      </c>
      <c r="D7" s="6">
        <v>43000</v>
      </c>
      <c r="E7" s="7">
        <f t="shared" si="1"/>
        <v>3570.71</v>
      </c>
      <c r="F7" s="6">
        <f t="shared" si="2"/>
        <v>880</v>
      </c>
      <c r="G7" s="6">
        <v>83.33</v>
      </c>
      <c r="H7" s="7">
        <f t="shared" si="3"/>
        <v>4450.71</v>
      </c>
      <c r="I7" s="7">
        <f t="shared" si="4"/>
        <v>4534.04</v>
      </c>
    </row>
    <row r="8" spans="1:9" ht="15" x14ac:dyDescent="0.25">
      <c r="A8" s="37">
        <v>6</v>
      </c>
      <c r="B8" s="2">
        <f t="shared" si="0"/>
        <v>33720</v>
      </c>
      <c r="C8" s="2">
        <v>3372</v>
      </c>
      <c r="D8" s="3">
        <v>43400</v>
      </c>
      <c r="E8" s="4">
        <f t="shared" si="1"/>
        <v>3711.6</v>
      </c>
      <c r="F8" s="2">
        <f t="shared" si="2"/>
        <v>806.67</v>
      </c>
      <c r="G8" s="2">
        <v>83.33</v>
      </c>
      <c r="H8" s="5">
        <f t="shared" si="3"/>
        <v>4518.2700000000004</v>
      </c>
      <c r="I8" s="5">
        <f t="shared" si="4"/>
        <v>4601.6000000000004</v>
      </c>
    </row>
    <row r="9" spans="1:9" ht="15" x14ac:dyDescent="0.25">
      <c r="A9" s="32">
        <v>7</v>
      </c>
      <c r="B9" s="6">
        <f t="shared" si="0"/>
        <v>34900</v>
      </c>
      <c r="C9" s="6">
        <v>3490</v>
      </c>
      <c r="D9" s="6">
        <v>43800</v>
      </c>
      <c r="E9" s="7">
        <f t="shared" si="1"/>
        <v>3841.49</v>
      </c>
      <c r="F9" s="6">
        <f t="shared" si="2"/>
        <v>741.67</v>
      </c>
      <c r="G9" s="6">
        <v>83.33</v>
      </c>
      <c r="H9" s="7">
        <f t="shared" si="3"/>
        <v>4583.16</v>
      </c>
      <c r="I9" s="7">
        <f t="shared" si="4"/>
        <v>4666.49</v>
      </c>
    </row>
    <row r="10" spans="1:9" ht="15" x14ac:dyDescent="0.25">
      <c r="A10" s="37">
        <v>8</v>
      </c>
      <c r="B10" s="2">
        <f t="shared" si="0"/>
        <v>36020</v>
      </c>
      <c r="C10" s="2">
        <v>3602</v>
      </c>
      <c r="D10" s="3">
        <v>44200</v>
      </c>
      <c r="E10" s="4">
        <f t="shared" si="1"/>
        <v>3964.77</v>
      </c>
      <c r="F10" s="2">
        <f t="shared" si="2"/>
        <v>681.67</v>
      </c>
      <c r="G10" s="2">
        <v>83.33</v>
      </c>
      <c r="H10" s="5">
        <f t="shared" si="3"/>
        <v>4646.4399999999996</v>
      </c>
      <c r="I10" s="5">
        <f t="shared" si="4"/>
        <v>4729.7700000000004</v>
      </c>
    </row>
    <row r="11" spans="1:9" ht="15" x14ac:dyDescent="0.25">
      <c r="A11" s="32">
        <v>9</v>
      </c>
      <c r="B11" s="6">
        <f t="shared" si="0"/>
        <v>37080</v>
      </c>
      <c r="C11" s="6">
        <v>3708</v>
      </c>
      <c r="D11" s="6">
        <v>44600</v>
      </c>
      <c r="E11" s="7">
        <f t="shared" si="1"/>
        <v>4081.44</v>
      </c>
      <c r="F11" s="6">
        <f t="shared" si="2"/>
        <v>626.66999999999996</v>
      </c>
      <c r="G11" s="6">
        <v>83.33</v>
      </c>
      <c r="H11" s="7">
        <f t="shared" si="3"/>
        <v>4708.1099999999997</v>
      </c>
      <c r="I11" s="7">
        <f t="shared" si="4"/>
        <v>4791.4399999999996</v>
      </c>
    </row>
    <row r="12" spans="1:9" ht="15" x14ac:dyDescent="0.25">
      <c r="A12" s="37">
        <v>10</v>
      </c>
      <c r="B12" s="2">
        <f t="shared" si="0"/>
        <v>38080</v>
      </c>
      <c r="C12" s="2">
        <v>3808</v>
      </c>
      <c r="D12" s="3">
        <v>45000</v>
      </c>
      <c r="E12" s="4">
        <f t="shared" si="1"/>
        <v>4191.5200000000004</v>
      </c>
      <c r="F12" s="2">
        <f t="shared" si="2"/>
        <v>576.66999999999996</v>
      </c>
      <c r="G12" s="2">
        <v>83.33</v>
      </c>
      <c r="H12" s="5">
        <f t="shared" si="3"/>
        <v>4768.1899999999996</v>
      </c>
      <c r="I12" s="5">
        <f t="shared" si="4"/>
        <v>4851.5200000000004</v>
      </c>
    </row>
    <row r="13" spans="1:9" ht="15" x14ac:dyDescent="0.25">
      <c r="A13" s="32">
        <v>11</v>
      </c>
      <c r="B13" s="6">
        <f t="shared" si="0"/>
        <v>39020</v>
      </c>
      <c r="C13" s="6">
        <v>3902</v>
      </c>
      <c r="D13" s="6">
        <v>45400</v>
      </c>
      <c r="E13" s="7">
        <f t="shared" si="1"/>
        <v>4294.9799999999996</v>
      </c>
      <c r="F13" s="6">
        <f t="shared" si="2"/>
        <v>531.66999999999996</v>
      </c>
      <c r="G13" s="6">
        <v>83.33</v>
      </c>
      <c r="H13" s="7">
        <f t="shared" si="3"/>
        <v>4826.6499999999996</v>
      </c>
      <c r="I13" s="7">
        <f t="shared" si="4"/>
        <v>4909.9799999999996</v>
      </c>
    </row>
    <row r="14" spans="1:9" ht="15" x14ac:dyDescent="0.25">
      <c r="A14" s="37">
        <v>12</v>
      </c>
      <c r="B14" s="2">
        <f t="shared" si="0"/>
        <v>39930</v>
      </c>
      <c r="C14" s="2">
        <v>3993</v>
      </c>
      <c r="D14" s="3">
        <v>45800</v>
      </c>
      <c r="E14" s="4">
        <f t="shared" si="1"/>
        <v>4395.1499999999996</v>
      </c>
      <c r="F14" s="2">
        <f t="shared" si="2"/>
        <v>489.17</v>
      </c>
      <c r="G14" s="2">
        <v>83.33</v>
      </c>
      <c r="H14" s="5">
        <f t="shared" si="3"/>
        <v>4884.32</v>
      </c>
      <c r="I14" s="5">
        <f t="shared" si="4"/>
        <v>4967.6499999999996</v>
      </c>
    </row>
    <row r="15" spans="1:9" x14ac:dyDescent="0.3">
      <c r="A15" s="32">
        <v>13</v>
      </c>
      <c r="B15" s="6">
        <f t="shared" si="0"/>
        <v>40760</v>
      </c>
      <c r="C15" s="6">
        <v>4076</v>
      </c>
      <c r="D15" s="6">
        <v>46200</v>
      </c>
      <c r="E15" s="7">
        <f t="shared" si="1"/>
        <v>4486.51</v>
      </c>
      <c r="F15" s="6">
        <f t="shared" si="2"/>
        <v>453.33</v>
      </c>
      <c r="G15" s="6">
        <v>83.33</v>
      </c>
      <c r="H15" s="7">
        <f t="shared" si="3"/>
        <v>4939.84</v>
      </c>
      <c r="I15" s="7">
        <f t="shared" si="4"/>
        <v>5023.17</v>
      </c>
    </row>
    <row r="16" spans="1:9" x14ac:dyDescent="0.3">
      <c r="A16" s="37">
        <v>14</v>
      </c>
      <c r="B16" s="2">
        <f t="shared" si="0"/>
        <v>41560</v>
      </c>
      <c r="C16" s="2">
        <v>4156</v>
      </c>
      <c r="D16" s="3">
        <v>46600</v>
      </c>
      <c r="E16" s="4">
        <f t="shared" si="1"/>
        <v>4574.5600000000004</v>
      </c>
      <c r="F16" s="2">
        <f t="shared" si="2"/>
        <v>420</v>
      </c>
      <c r="G16" s="2">
        <v>83.33</v>
      </c>
      <c r="H16" s="5">
        <f t="shared" si="3"/>
        <v>4994.5600000000004</v>
      </c>
      <c r="I16" s="5">
        <f t="shared" si="4"/>
        <v>5077.8900000000003</v>
      </c>
    </row>
    <row r="17" spans="1:9" x14ac:dyDescent="0.3">
      <c r="A17" s="32">
        <v>15</v>
      </c>
      <c r="B17" s="6">
        <f t="shared" si="0"/>
        <v>42310</v>
      </c>
      <c r="C17" s="6">
        <v>4231</v>
      </c>
      <c r="D17" s="6">
        <v>47000</v>
      </c>
      <c r="E17" s="7">
        <f t="shared" si="1"/>
        <v>4657.12</v>
      </c>
      <c r="F17" s="6">
        <f t="shared" si="2"/>
        <v>390.83</v>
      </c>
      <c r="G17" s="6">
        <v>83.33</v>
      </c>
      <c r="H17" s="7">
        <f t="shared" si="3"/>
        <v>5047.95</v>
      </c>
      <c r="I17" s="7">
        <f t="shared" si="4"/>
        <v>5131.28</v>
      </c>
    </row>
    <row r="18" spans="1:9" x14ac:dyDescent="0.3">
      <c r="A18" s="37">
        <v>16</v>
      </c>
      <c r="B18" s="2">
        <f t="shared" si="0"/>
        <v>43030</v>
      </c>
      <c r="C18" s="2">
        <v>4303</v>
      </c>
      <c r="D18" s="3">
        <v>47500</v>
      </c>
      <c r="E18" s="4">
        <f t="shared" si="1"/>
        <v>4736.37</v>
      </c>
      <c r="F18" s="2">
        <f t="shared" si="2"/>
        <v>372.5</v>
      </c>
      <c r="G18" s="2">
        <v>83.33</v>
      </c>
      <c r="H18" s="5">
        <f t="shared" si="3"/>
        <v>5108.87</v>
      </c>
      <c r="I18" s="5">
        <f t="shared" si="4"/>
        <v>5192.2</v>
      </c>
    </row>
    <row r="19" spans="1:9" x14ac:dyDescent="0.3">
      <c r="A19" s="32">
        <v>17</v>
      </c>
      <c r="B19" s="6">
        <f t="shared" si="0"/>
        <v>43700</v>
      </c>
      <c r="C19" s="6">
        <v>4370</v>
      </c>
      <c r="D19" s="6">
        <v>48000</v>
      </c>
      <c r="E19" s="7">
        <f t="shared" si="1"/>
        <v>4810.12</v>
      </c>
      <c r="F19" s="6">
        <f t="shared" si="2"/>
        <v>358.33</v>
      </c>
      <c r="G19" s="6">
        <v>83.33</v>
      </c>
      <c r="H19" s="7">
        <f t="shared" si="3"/>
        <v>5168.45</v>
      </c>
      <c r="I19" s="7">
        <f t="shared" si="4"/>
        <v>5251.78</v>
      </c>
    </row>
    <row r="20" spans="1:9" x14ac:dyDescent="0.3">
      <c r="A20" s="37">
        <v>18</v>
      </c>
      <c r="B20" s="2">
        <f t="shared" si="0"/>
        <v>44340</v>
      </c>
      <c r="C20" s="2">
        <v>4434</v>
      </c>
      <c r="D20" s="3">
        <v>48500</v>
      </c>
      <c r="E20" s="4">
        <f t="shared" si="1"/>
        <v>4880.5600000000004</v>
      </c>
      <c r="F20" s="2">
        <f t="shared" si="2"/>
        <v>346.67</v>
      </c>
      <c r="G20" s="2">
        <v>83.33</v>
      </c>
      <c r="H20" s="5">
        <f t="shared" si="3"/>
        <v>5227.2299999999996</v>
      </c>
      <c r="I20" s="5">
        <f t="shared" si="4"/>
        <v>5310.56</v>
      </c>
    </row>
    <row r="21" spans="1:9" x14ac:dyDescent="0.3">
      <c r="A21" s="32">
        <v>19</v>
      </c>
      <c r="B21" s="6">
        <f t="shared" si="0"/>
        <v>44940</v>
      </c>
      <c r="C21" s="6">
        <v>4494</v>
      </c>
      <c r="D21" s="6">
        <v>49000</v>
      </c>
      <c r="E21" s="7">
        <f t="shared" si="1"/>
        <v>4946.6000000000004</v>
      </c>
      <c r="F21" s="6">
        <f t="shared" si="2"/>
        <v>338.33</v>
      </c>
      <c r="G21" s="6">
        <v>83.33</v>
      </c>
      <c r="H21" s="7">
        <f t="shared" si="3"/>
        <v>5284.93</v>
      </c>
      <c r="I21" s="7">
        <f t="shared" si="4"/>
        <v>5368.26</v>
      </c>
    </row>
    <row r="22" spans="1:9" x14ac:dyDescent="0.3">
      <c r="A22" s="37">
        <v>20</v>
      </c>
      <c r="B22" s="2">
        <f t="shared" si="0"/>
        <v>45510</v>
      </c>
      <c r="C22" s="2">
        <v>4551</v>
      </c>
      <c r="D22" s="3">
        <v>49400</v>
      </c>
      <c r="E22" s="4">
        <f t="shared" si="1"/>
        <v>5009.34</v>
      </c>
      <c r="F22" s="2">
        <f t="shared" si="2"/>
        <v>324.17</v>
      </c>
      <c r="G22" s="2">
        <v>83.33</v>
      </c>
      <c r="H22" s="5">
        <f t="shared" si="3"/>
        <v>5333.51</v>
      </c>
      <c r="I22" s="5">
        <f t="shared" si="4"/>
        <v>5416.84</v>
      </c>
    </row>
    <row r="23" spans="1:9" x14ac:dyDescent="0.3">
      <c r="A23" s="38">
        <v>21</v>
      </c>
      <c r="B23" s="3">
        <f>C23*10</f>
        <v>45510</v>
      </c>
      <c r="C23" s="3">
        <v>4551</v>
      </c>
      <c r="D23" s="3">
        <v>49800</v>
      </c>
      <c r="E23" s="4">
        <f t="shared" si="1"/>
        <v>5009.34</v>
      </c>
      <c r="F23" s="3">
        <f t="shared" si="2"/>
        <v>357.5</v>
      </c>
      <c r="G23" s="3">
        <v>83.33</v>
      </c>
      <c r="H23" s="4">
        <f t="shared" si="3"/>
        <v>5366.84</v>
      </c>
      <c r="I23" s="4">
        <f t="shared" si="4"/>
        <v>5450.17</v>
      </c>
    </row>
    <row r="24" spans="1:9" x14ac:dyDescent="0.3">
      <c r="A24" s="38">
        <v>22</v>
      </c>
      <c r="B24" s="3">
        <f t="shared" ref="B24:B29" si="5">C24*10</f>
        <v>45510</v>
      </c>
      <c r="C24" s="3">
        <v>4551</v>
      </c>
      <c r="D24" s="3">
        <v>50200</v>
      </c>
      <c r="E24" s="4">
        <f t="shared" si="1"/>
        <v>5009.34</v>
      </c>
      <c r="F24" s="3">
        <f t="shared" si="2"/>
        <v>390.83</v>
      </c>
      <c r="G24" s="2">
        <v>83.33</v>
      </c>
      <c r="H24" s="4">
        <f t="shared" si="3"/>
        <v>5400.17</v>
      </c>
      <c r="I24" s="5">
        <f t="shared" si="4"/>
        <v>5483.5</v>
      </c>
    </row>
    <row r="25" spans="1:9" x14ac:dyDescent="0.3">
      <c r="A25" s="32">
        <v>23</v>
      </c>
      <c r="B25" s="6">
        <f t="shared" si="5"/>
        <v>45510</v>
      </c>
      <c r="C25" s="6">
        <v>4551</v>
      </c>
      <c r="D25" s="6">
        <v>50600</v>
      </c>
      <c r="E25" s="7">
        <f t="shared" si="1"/>
        <v>5009.34</v>
      </c>
      <c r="F25" s="6">
        <f t="shared" si="2"/>
        <v>424.17</v>
      </c>
      <c r="G25" s="6">
        <v>83.33</v>
      </c>
      <c r="H25" s="7">
        <f t="shared" si="3"/>
        <v>5433.51</v>
      </c>
      <c r="I25" s="7">
        <f t="shared" si="4"/>
        <v>5516.84</v>
      </c>
    </row>
    <row r="26" spans="1:9" x14ac:dyDescent="0.3">
      <c r="A26" s="38">
        <v>24</v>
      </c>
      <c r="B26" s="3">
        <f t="shared" si="5"/>
        <v>45510</v>
      </c>
      <c r="C26" s="3">
        <v>4551</v>
      </c>
      <c r="D26" s="3">
        <v>51000</v>
      </c>
      <c r="E26" s="4">
        <f t="shared" si="1"/>
        <v>5009.34</v>
      </c>
      <c r="F26" s="3">
        <f t="shared" si="2"/>
        <v>457.5</v>
      </c>
      <c r="G26" s="2">
        <v>83.33</v>
      </c>
      <c r="H26" s="4">
        <f t="shared" si="3"/>
        <v>5466.84</v>
      </c>
      <c r="I26" s="5">
        <f t="shared" si="4"/>
        <v>5550.17</v>
      </c>
    </row>
    <row r="27" spans="1:9" x14ac:dyDescent="0.3">
      <c r="A27" s="32">
        <v>25</v>
      </c>
      <c r="B27" s="6">
        <f t="shared" si="5"/>
        <v>45510</v>
      </c>
      <c r="C27" s="6">
        <v>4551</v>
      </c>
      <c r="D27" s="6">
        <v>51400</v>
      </c>
      <c r="E27" s="7">
        <f t="shared" si="1"/>
        <v>5009.34</v>
      </c>
      <c r="F27" s="6">
        <f t="shared" si="2"/>
        <v>490.83</v>
      </c>
      <c r="G27" s="6">
        <v>83.33</v>
      </c>
      <c r="H27" s="7">
        <f t="shared" si="3"/>
        <v>5500.17</v>
      </c>
      <c r="I27" s="7">
        <f t="shared" si="4"/>
        <v>5583.5</v>
      </c>
    </row>
    <row r="28" spans="1:9" x14ac:dyDescent="0.3">
      <c r="A28" s="38">
        <v>26</v>
      </c>
      <c r="B28" s="3">
        <f t="shared" si="5"/>
        <v>45510</v>
      </c>
      <c r="C28" s="3">
        <v>4551</v>
      </c>
      <c r="D28" s="3">
        <v>51800</v>
      </c>
      <c r="E28" s="4">
        <f t="shared" si="1"/>
        <v>5009.34</v>
      </c>
      <c r="F28" s="3">
        <f t="shared" si="2"/>
        <v>524.16999999999996</v>
      </c>
      <c r="G28" s="2">
        <v>83.33</v>
      </c>
      <c r="H28" s="4">
        <f t="shared" si="3"/>
        <v>5533.51</v>
      </c>
      <c r="I28" s="5">
        <f t="shared" si="4"/>
        <v>5616.84</v>
      </c>
    </row>
    <row r="29" spans="1:9" x14ac:dyDescent="0.3">
      <c r="A29" s="32">
        <v>27</v>
      </c>
      <c r="B29" s="6">
        <f t="shared" si="5"/>
        <v>45510</v>
      </c>
      <c r="C29" s="6">
        <v>4551</v>
      </c>
      <c r="D29" s="6">
        <v>52200</v>
      </c>
      <c r="E29" s="7">
        <f t="shared" si="1"/>
        <v>5009.34</v>
      </c>
      <c r="F29" s="6">
        <f t="shared" si="2"/>
        <v>557.5</v>
      </c>
      <c r="G29" s="6">
        <v>83.33</v>
      </c>
      <c r="H29" s="7">
        <f t="shared" si="3"/>
        <v>5566.84</v>
      </c>
      <c r="I29" s="7">
        <f t="shared" si="4"/>
        <v>5650.17</v>
      </c>
    </row>
    <row r="30" spans="1:9" x14ac:dyDescent="0.3">
      <c r="A30" s="37">
        <v>28</v>
      </c>
      <c r="B30" s="3">
        <f>C30*10</f>
        <v>45510</v>
      </c>
      <c r="C30" s="8">
        <v>4551</v>
      </c>
      <c r="D30" s="9">
        <v>52600</v>
      </c>
      <c r="E30" s="10">
        <f t="shared" si="1"/>
        <v>5009.34</v>
      </c>
      <c r="F30" s="19">
        <f>SUM(D30-B30)/12</f>
        <v>590.83000000000004</v>
      </c>
      <c r="G30" s="8">
        <v>83.33</v>
      </c>
      <c r="H30" s="11">
        <f>E30+F30</f>
        <v>5600.17</v>
      </c>
      <c r="I30" s="5">
        <f>G30+H30</f>
        <v>5683.5</v>
      </c>
    </row>
    <row r="31" spans="1:9" x14ac:dyDescent="0.3">
      <c r="A31" s="32">
        <v>29</v>
      </c>
      <c r="B31" s="6">
        <f>C31*10</f>
        <v>45510</v>
      </c>
      <c r="C31" s="12">
        <v>4551</v>
      </c>
      <c r="D31" s="12">
        <v>53000</v>
      </c>
      <c r="E31" s="13">
        <f t="shared" si="1"/>
        <v>5009.34</v>
      </c>
      <c r="F31" s="20">
        <f>SUM(D31-B31)/12</f>
        <v>624.16999999999996</v>
      </c>
      <c r="G31" s="12">
        <v>83.33</v>
      </c>
      <c r="H31" s="13">
        <f>E31+F31</f>
        <v>5633.51</v>
      </c>
      <c r="I31" s="7">
        <f>G31+H31</f>
        <v>5716.84</v>
      </c>
    </row>
    <row r="32" spans="1:9" x14ac:dyDescent="0.3">
      <c r="A32" s="37" t="s">
        <v>18</v>
      </c>
      <c r="B32" s="3">
        <f>C32*10</f>
        <v>45510</v>
      </c>
      <c r="C32" s="8">
        <v>4551</v>
      </c>
      <c r="D32" s="9">
        <v>53400</v>
      </c>
      <c r="E32" s="10">
        <f t="shared" si="1"/>
        <v>5009.34</v>
      </c>
      <c r="F32" s="19">
        <f>SUM(D32-B32)/12</f>
        <v>657.5</v>
      </c>
      <c r="G32" s="8">
        <v>83.33</v>
      </c>
      <c r="H32" s="11">
        <f>E32+F32</f>
        <v>5666.84</v>
      </c>
      <c r="I32" s="5">
        <f>G32+H32</f>
        <v>5750.17</v>
      </c>
    </row>
  </sheetData>
  <sheetProtection selectLockedCells="1" selectUnlockedCells="1"/>
  <pageMargins left="0.7" right="0.7" top="0.75" bottom="0.75" header="0.3" footer="0.3"/>
  <pageSetup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12" sqref="B12"/>
    </sheetView>
  </sheetViews>
  <sheetFormatPr defaultRowHeight="14.4" x14ac:dyDescent="0.3"/>
  <cols>
    <col min="1" max="1" width="15" style="35" customWidth="1"/>
    <col min="2" max="2" width="14.33203125" customWidth="1"/>
    <col min="3" max="4" width="14.6640625" customWidth="1"/>
    <col min="5" max="5" width="15.5546875" customWidth="1"/>
    <col min="6" max="6" width="14.88671875" customWidth="1"/>
    <col min="7" max="7" width="14.21875" customWidth="1"/>
  </cols>
  <sheetData>
    <row r="1" spans="1:7" ht="69" x14ac:dyDescent="0.3">
      <c r="A1" s="21" t="s">
        <v>19</v>
      </c>
      <c r="B1" s="39" t="s">
        <v>5</v>
      </c>
      <c r="C1" s="40" t="s">
        <v>38</v>
      </c>
      <c r="D1" s="39" t="s">
        <v>37</v>
      </c>
      <c r="E1" s="16" t="s">
        <v>27</v>
      </c>
      <c r="F1" s="41" t="s">
        <v>20</v>
      </c>
      <c r="G1" s="41" t="s">
        <v>21</v>
      </c>
    </row>
    <row r="2" spans="1:7" ht="15" x14ac:dyDescent="0.25">
      <c r="A2" s="38">
        <v>0</v>
      </c>
      <c r="B2" s="22">
        <f>C2*10</f>
        <v>28080</v>
      </c>
      <c r="C2" s="23">
        <v>2808</v>
      </c>
      <c r="D2" s="22">
        <v>38000</v>
      </c>
      <c r="E2" s="4">
        <v>3090.8</v>
      </c>
      <c r="F2" s="22">
        <f t="shared" ref="F2:F28" si="0">(D2-B2)/12</f>
        <v>826.67</v>
      </c>
      <c r="G2" s="4">
        <f>E2+F2</f>
        <v>3917.47</v>
      </c>
    </row>
    <row r="3" spans="1:7" ht="15" x14ac:dyDescent="0.25">
      <c r="A3" s="32">
        <v>1</v>
      </c>
      <c r="B3" s="24">
        <f>C3*10</f>
        <v>28690</v>
      </c>
      <c r="C3" s="25">
        <v>2869</v>
      </c>
      <c r="D3" s="24">
        <v>39000</v>
      </c>
      <c r="E3" s="7">
        <f t="shared" ref="E3:E28" si="1">C3*10/187*247/12</f>
        <v>3157.95</v>
      </c>
      <c r="F3" s="24">
        <f t="shared" si="0"/>
        <v>859.17</v>
      </c>
      <c r="G3" s="7">
        <f t="shared" ref="G3:G28" si="2">E3+F3</f>
        <v>4017.12</v>
      </c>
    </row>
    <row r="4" spans="1:7" ht="15" x14ac:dyDescent="0.25">
      <c r="A4" s="38">
        <v>2</v>
      </c>
      <c r="B4" s="22">
        <f>C4*10</f>
        <v>29290</v>
      </c>
      <c r="C4" s="23">
        <v>2929</v>
      </c>
      <c r="D4" s="22">
        <v>40000</v>
      </c>
      <c r="E4" s="4">
        <f t="shared" si="1"/>
        <v>3223.99</v>
      </c>
      <c r="F4" s="22">
        <f t="shared" si="0"/>
        <v>892.5</v>
      </c>
      <c r="G4" s="4">
        <f t="shared" si="2"/>
        <v>4116.49</v>
      </c>
    </row>
    <row r="5" spans="1:7" ht="15" x14ac:dyDescent="0.25">
      <c r="A5" s="32">
        <v>3</v>
      </c>
      <c r="B5" s="24">
        <f t="shared" ref="B5:B28" si="3">C5*10</f>
        <v>29890</v>
      </c>
      <c r="C5" s="25">
        <v>2989</v>
      </c>
      <c r="D5" s="24">
        <v>40500</v>
      </c>
      <c r="E5" s="7">
        <f t="shared" si="1"/>
        <v>3290.03</v>
      </c>
      <c r="F5" s="24">
        <f t="shared" si="0"/>
        <v>884.17</v>
      </c>
      <c r="G5" s="7">
        <f t="shared" si="2"/>
        <v>4174.2</v>
      </c>
    </row>
    <row r="6" spans="1:7" ht="15" x14ac:dyDescent="0.25">
      <c r="A6" s="38">
        <v>4</v>
      </c>
      <c r="B6" s="22">
        <f t="shared" si="3"/>
        <v>31170</v>
      </c>
      <c r="C6" s="22">
        <v>3117</v>
      </c>
      <c r="D6" s="22">
        <v>41000</v>
      </c>
      <c r="E6" s="4">
        <f t="shared" si="1"/>
        <v>3430.92</v>
      </c>
      <c r="F6" s="22">
        <f t="shared" si="0"/>
        <v>819.17</v>
      </c>
      <c r="G6" s="4">
        <f t="shared" si="2"/>
        <v>4250.09</v>
      </c>
    </row>
    <row r="7" spans="1:7" ht="15" x14ac:dyDescent="0.25">
      <c r="A7" s="32">
        <v>5</v>
      </c>
      <c r="B7" s="24">
        <f t="shared" si="3"/>
        <v>32440</v>
      </c>
      <c r="C7" s="25">
        <v>3244</v>
      </c>
      <c r="D7" s="24">
        <v>41500</v>
      </c>
      <c r="E7" s="7">
        <f t="shared" si="1"/>
        <v>3570.71</v>
      </c>
      <c r="F7" s="24">
        <f t="shared" si="0"/>
        <v>755</v>
      </c>
      <c r="G7" s="7">
        <f t="shared" si="2"/>
        <v>4325.71</v>
      </c>
    </row>
    <row r="8" spans="1:7" ht="15" x14ac:dyDescent="0.25">
      <c r="A8" s="38">
        <v>6</v>
      </c>
      <c r="B8" s="22">
        <f t="shared" si="3"/>
        <v>33720</v>
      </c>
      <c r="C8" s="23">
        <v>3372</v>
      </c>
      <c r="D8" s="22">
        <v>42000</v>
      </c>
      <c r="E8" s="4">
        <f t="shared" si="1"/>
        <v>3711.6</v>
      </c>
      <c r="F8" s="22">
        <f t="shared" si="0"/>
        <v>690</v>
      </c>
      <c r="G8" s="4">
        <f t="shared" si="2"/>
        <v>4401.6000000000004</v>
      </c>
    </row>
    <row r="9" spans="1:7" ht="15" x14ac:dyDescent="0.25">
      <c r="A9" s="32">
        <v>7</v>
      </c>
      <c r="B9" s="24">
        <f t="shared" si="3"/>
        <v>34900</v>
      </c>
      <c r="C9" s="25">
        <v>3490</v>
      </c>
      <c r="D9" s="24">
        <v>42250</v>
      </c>
      <c r="E9" s="7">
        <f t="shared" si="1"/>
        <v>3841.49</v>
      </c>
      <c r="F9" s="24">
        <f t="shared" si="0"/>
        <v>612.5</v>
      </c>
      <c r="G9" s="7">
        <f t="shared" si="2"/>
        <v>4453.99</v>
      </c>
    </row>
    <row r="10" spans="1:7" ht="15" x14ac:dyDescent="0.25">
      <c r="A10" s="38">
        <v>8</v>
      </c>
      <c r="B10" s="22">
        <f t="shared" si="3"/>
        <v>36020</v>
      </c>
      <c r="C10" s="23">
        <v>3602</v>
      </c>
      <c r="D10" s="22">
        <v>42750</v>
      </c>
      <c r="E10" s="4">
        <f t="shared" si="1"/>
        <v>3964.77</v>
      </c>
      <c r="F10" s="22">
        <f t="shared" si="0"/>
        <v>560.83000000000004</v>
      </c>
      <c r="G10" s="4">
        <f t="shared" si="2"/>
        <v>4525.6000000000004</v>
      </c>
    </row>
    <row r="11" spans="1:7" ht="15" x14ac:dyDescent="0.25">
      <c r="A11" s="32">
        <v>9</v>
      </c>
      <c r="B11" s="24">
        <f t="shared" si="3"/>
        <v>37080</v>
      </c>
      <c r="C11" s="24">
        <v>3708</v>
      </c>
      <c r="D11" s="24">
        <v>43000</v>
      </c>
      <c r="E11" s="7">
        <f t="shared" si="1"/>
        <v>4081.44</v>
      </c>
      <c r="F11" s="24">
        <f t="shared" si="0"/>
        <v>493.33</v>
      </c>
      <c r="G11" s="7">
        <f t="shared" si="2"/>
        <v>4574.7700000000004</v>
      </c>
    </row>
    <row r="12" spans="1:7" ht="15" x14ac:dyDescent="0.25">
      <c r="A12" s="38">
        <v>10</v>
      </c>
      <c r="B12" s="22">
        <f t="shared" si="3"/>
        <v>38080</v>
      </c>
      <c r="C12" s="22">
        <v>3808</v>
      </c>
      <c r="D12" s="22">
        <v>43250</v>
      </c>
      <c r="E12" s="4">
        <f t="shared" si="1"/>
        <v>4191.5200000000004</v>
      </c>
      <c r="F12" s="22">
        <f t="shared" si="0"/>
        <v>430.83</v>
      </c>
      <c r="G12" s="4">
        <f t="shared" si="2"/>
        <v>4622.3500000000004</v>
      </c>
    </row>
    <row r="13" spans="1:7" ht="15" x14ac:dyDescent="0.25">
      <c r="A13" s="32">
        <v>11</v>
      </c>
      <c r="B13" s="24">
        <f t="shared" si="3"/>
        <v>39020</v>
      </c>
      <c r="C13" s="25">
        <v>3902</v>
      </c>
      <c r="D13" s="24">
        <v>43500</v>
      </c>
      <c r="E13" s="7">
        <f t="shared" si="1"/>
        <v>4294.9799999999996</v>
      </c>
      <c r="F13" s="24">
        <f t="shared" si="0"/>
        <v>373.33</v>
      </c>
      <c r="G13" s="7">
        <f t="shared" si="2"/>
        <v>4668.3100000000004</v>
      </c>
    </row>
    <row r="14" spans="1:7" ht="15" x14ac:dyDescent="0.25">
      <c r="A14" s="38">
        <v>12</v>
      </c>
      <c r="B14" s="22">
        <f t="shared" si="3"/>
        <v>39930</v>
      </c>
      <c r="C14" s="23">
        <v>3993</v>
      </c>
      <c r="D14" s="22">
        <v>43775</v>
      </c>
      <c r="E14" s="4">
        <f t="shared" si="1"/>
        <v>4395.1499999999996</v>
      </c>
      <c r="F14" s="22">
        <f t="shared" si="0"/>
        <v>320.42</v>
      </c>
      <c r="G14" s="4">
        <f t="shared" si="2"/>
        <v>4715.57</v>
      </c>
    </row>
    <row r="15" spans="1:7" ht="15" x14ac:dyDescent="0.25">
      <c r="A15" s="32">
        <v>13</v>
      </c>
      <c r="B15" s="24">
        <f t="shared" si="3"/>
        <v>40760</v>
      </c>
      <c r="C15" s="25">
        <v>4076</v>
      </c>
      <c r="D15" s="24">
        <v>44000</v>
      </c>
      <c r="E15" s="7">
        <f t="shared" si="1"/>
        <v>4486.51</v>
      </c>
      <c r="F15" s="24">
        <f t="shared" si="0"/>
        <v>270</v>
      </c>
      <c r="G15" s="7">
        <f t="shared" si="2"/>
        <v>4756.51</v>
      </c>
    </row>
    <row r="16" spans="1:7" x14ac:dyDescent="0.3">
      <c r="A16" s="38">
        <v>14</v>
      </c>
      <c r="B16" s="22">
        <f t="shared" si="3"/>
        <v>41560</v>
      </c>
      <c r="C16" s="23">
        <v>4156</v>
      </c>
      <c r="D16" s="22">
        <v>44500</v>
      </c>
      <c r="E16" s="4">
        <f t="shared" si="1"/>
        <v>4574.5600000000004</v>
      </c>
      <c r="F16" s="22">
        <f t="shared" si="0"/>
        <v>245</v>
      </c>
      <c r="G16" s="4">
        <f t="shared" si="2"/>
        <v>4819.5600000000004</v>
      </c>
    </row>
    <row r="17" spans="1:7" x14ac:dyDescent="0.3">
      <c r="A17" s="32">
        <v>15</v>
      </c>
      <c r="B17" s="24">
        <f t="shared" si="3"/>
        <v>42310</v>
      </c>
      <c r="C17" s="25">
        <v>4231</v>
      </c>
      <c r="D17" s="24">
        <v>45450</v>
      </c>
      <c r="E17" s="7">
        <f t="shared" si="1"/>
        <v>4657.12</v>
      </c>
      <c r="F17" s="24">
        <f t="shared" si="0"/>
        <v>261.67</v>
      </c>
      <c r="G17" s="7">
        <f t="shared" si="2"/>
        <v>4918.79</v>
      </c>
    </row>
    <row r="18" spans="1:7" x14ac:dyDescent="0.3">
      <c r="A18" s="38">
        <v>16</v>
      </c>
      <c r="B18" s="22">
        <f t="shared" si="3"/>
        <v>43030</v>
      </c>
      <c r="C18" s="23">
        <v>4303</v>
      </c>
      <c r="D18" s="22">
        <v>46250</v>
      </c>
      <c r="E18" s="4">
        <f t="shared" si="1"/>
        <v>4736.37</v>
      </c>
      <c r="F18" s="22">
        <f t="shared" si="0"/>
        <v>268.33</v>
      </c>
      <c r="G18" s="4">
        <f t="shared" si="2"/>
        <v>5004.7</v>
      </c>
    </row>
    <row r="19" spans="1:7" x14ac:dyDescent="0.3">
      <c r="A19" s="32">
        <v>17</v>
      </c>
      <c r="B19" s="24">
        <f t="shared" si="3"/>
        <v>43700</v>
      </c>
      <c r="C19" s="24">
        <v>4370</v>
      </c>
      <c r="D19" s="24">
        <v>47175</v>
      </c>
      <c r="E19" s="7">
        <f t="shared" si="1"/>
        <v>4810.12</v>
      </c>
      <c r="F19" s="24">
        <f t="shared" si="0"/>
        <v>289.58</v>
      </c>
      <c r="G19" s="7">
        <f t="shared" si="2"/>
        <v>5099.7</v>
      </c>
    </row>
    <row r="20" spans="1:7" x14ac:dyDescent="0.3">
      <c r="A20" s="38">
        <v>18</v>
      </c>
      <c r="B20" s="22">
        <f t="shared" si="3"/>
        <v>44340</v>
      </c>
      <c r="C20" s="23">
        <v>4434</v>
      </c>
      <c r="D20" s="22">
        <v>48325</v>
      </c>
      <c r="E20" s="4">
        <f t="shared" si="1"/>
        <v>4880.5600000000004</v>
      </c>
      <c r="F20" s="22">
        <f t="shared" si="0"/>
        <v>332.08</v>
      </c>
      <c r="G20" s="4">
        <f t="shared" si="2"/>
        <v>5212.6400000000003</v>
      </c>
    </row>
    <row r="21" spans="1:7" x14ac:dyDescent="0.3">
      <c r="A21" s="32">
        <v>19</v>
      </c>
      <c r="B21" s="24">
        <f t="shared" si="3"/>
        <v>44940</v>
      </c>
      <c r="C21" s="25">
        <v>4494</v>
      </c>
      <c r="D21" s="24">
        <v>49000</v>
      </c>
      <c r="E21" s="7">
        <f t="shared" si="1"/>
        <v>4946.6000000000004</v>
      </c>
      <c r="F21" s="24">
        <f t="shared" si="0"/>
        <v>338.33</v>
      </c>
      <c r="G21" s="7">
        <f t="shared" si="2"/>
        <v>5284.93</v>
      </c>
    </row>
    <row r="22" spans="1:7" x14ac:dyDescent="0.3">
      <c r="A22" s="38">
        <v>20</v>
      </c>
      <c r="B22" s="22">
        <f t="shared" si="3"/>
        <v>45510</v>
      </c>
      <c r="C22" s="23">
        <v>4551</v>
      </c>
      <c r="D22" s="22">
        <v>49750</v>
      </c>
      <c r="E22" s="4">
        <f t="shared" si="1"/>
        <v>5009.34</v>
      </c>
      <c r="F22" s="22">
        <f t="shared" si="0"/>
        <v>353.33</v>
      </c>
      <c r="G22" s="4">
        <f t="shared" si="2"/>
        <v>5362.67</v>
      </c>
    </row>
    <row r="23" spans="1:7" x14ac:dyDescent="0.3">
      <c r="A23" s="32">
        <v>21</v>
      </c>
      <c r="B23" s="24">
        <f t="shared" si="3"/>
        <v>45510</v>
      </c>
      <c r="C23" s="25">
        <v>4551</v>
      </c>
      <c r="D23" s="24">
        <v>50300</v>
      </c>
      <c r="E23" s="7">
        <f t="shared" si="1"/>
        <v>5009.34</v>
      </c>
      <c r="F23" s="24">
        <f t="shared" si="0"/>
        <v>399.17</v>
      </c>
      <c r="G23" s="7">
        <f t="shared" si="2"/>
        <v>5408.51</v>
      </c>
    </row>
    <row r="24" spans="1:7" x14ac:dyDescent="0.3">
      <c r="A24" s="38">
        <v>22</v>
      </c>
      <c r="B24" s="22">
        <f t="shared" si="3"/>
        <v>45510</v>
      </c>
      <c r="C24" s="23">
        <v>4551</v>
      </c>
      <c r="D24" s="22">
        <v>51200</v>
      </c>
      <c r="E24" s="4">
        <f t="shared" si="1"/>
        <v>5009.34</v>
      </c>
      <c r="F24" s="22">
        <f t="shared" si="0"/>
        <v>474.17</v>
      </c>
      <c r="G24" s="4">
        <f t="shared" si="2"/>
        <v>5483.51</v>
      </c>
    </row>
    <row r="25" spans="1:7" x14ac:dyDescent="0.3">
      <c r="A25" s="32">
        <v>23</v>
      </c>
      <c r="B25" s="24">
        <f t="shared" si="3"/>
        <v>45510</v>
      </c>
      <c r="C25" s="25">
        <v>4551</v>
      </c>
      <c r="D25" s="24">
        <v>51900</v>
      </c>
      <c r="E25" s="7">
        <f t="shared" si="1"/>
        <v>5009.34</v>
      </c>
      <c r="F25" s="24">
        <f t="shared" si="0"/>
        <v>532.5</v>
      </c>
      <c r="G25" s="7">
        <f t="shared" si="2"/>
        <v>5541.84</v>
      </c>
    </row>
    <row r="26" spans="1:7" x14ac:dyDescent="0.3">
      <c r="A26" s="38">
        <v>24</v>
      </c>
      <c r="B26" s="22">
        <f>C26*10</f>
        <v>45510</v>
      </c>
      <c r="C26" s="23">
        <v>4551</v>
      </c>
      <c r="D26" s="22">
        <v>52450</v>
      </c>
      <c r="E26" s="4">
        <f t="shared" si="1"/>
        <v>5009.34</v>
      </c>
      <c r="F26" s="22">
        <f>(D26-B26)/12</f>
        <v>578.33000000000004</v>
      </c>
      <c r="G26" s="4">
        <f>E26+F26</f>
        <v>5587.67</v>
      </c>
    </row>
    <row r="27" spans="1:7" x14ac:dyDescent="0.3">
      <c r="A27" s="32">
        <v>25</v>
      </c>
      <c r="B27" s="24">
        <f t="shared" si="3"/>
        <v>45510</v>
      </c>
      <c r="C27" s="25">
        <v>4551</v>
      </c>
      <c r="D27" s="24">
        <v>53000</v>
      </c>
      <c r="E27" s="7">
        <f t="shared" si="1"/>
        <v>5009.34</v>
      </c>
      <c r="F27" s="24">
        <f t="shared" si="0"/>
        <v>624.16999999999996</v>
      </c>
      <c r="G27" s="7">
        <f t="shared" si="2"/>
        <v>5633.51</v>
      </c>
    </row>
    <row r="28" spans="1:7" x14ac:dyDescent="0.3">
      <c r="A28" s="38" t="s">
        <v>22</v>
      </c>
      <c r="B28" s="22">
        <f t="shared" si="3"/>
        <v>45510</v>
      </c>
      <c r="C28" s="22">
        <v>4551</v>
      </c>
      <c r="D28" s="22">
        <v>54000</v>
      </c>
      <c r="E28" s="4">
        <f t="shared" si="1"/>
        <v>5009.34</v>
      </c>
      <c r="F28" s="22">
        <f t="shared" si="0"/>
        <v>707.5</v>
      </c>
      <c r="G28" s="4">
        <f t="shared" si="2"/>
        <v>5716.84</v>
      </c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activeCell="E1" sqref="E1"/>
    </sheetView>
  </sheetViews>
  <sheetFormatPr defaultRowHeight="14.4" x14ac:dyDescent="0.3"/>
  <cols>
    <col min="1" max="1" width="21.6640625" style="35" customWidth="1"/>
    <col min="2" max="2" width="14.44140625" customWidth="1"/>
    <col min="3" max="3" width="15.21875" customWidth="1"/>
    <col min="4" max="4" width="13.6640625" customWidth="1"/>
    <col min="5" max="5" width="15.33203125" customWidth="1"/>
    <col min="6" max="6" width="12.5546875" customWidth="1"/>
    <col min="7" max="7" width="15.44140625" customWidth="1"/>
    <col min="8" max="8" width="13" customWidth="1"/>
    <col min="9" max="9" width="15.44140625" customWidth="1"/>
  </cols>
  <sheetData>
    <row r="1" spans="1:9" ht="71.400000000000006" customHeight="1" x14ac:dyDescent="0.3">
      <c r="A1" s="36" t="s">
        <v>30</v>
      </c>
      <c r="B1" s="15" t="s">
        <v>23</v>
      </c>
      <c r="C1" s="15" t="s">
        <v>7</v>
      </c>
      <c r="D1" s="15" t="s">
        <v>39</v>
      </c>
      <c r="E1" s="16" t="s">
        <v>27</v>
      </c>
      <c r="F1" s="16" t="s">
        <v>24</v>
      </c>
      <c r="G1" s="16" t="s">
        <v>31</v>
      </c>
      <c r="H1" s="16" t="s">
        <v>25</v>
      </c>
      <c r="I1" s="16" t="s">
        <v>26</v>
      </c>
    </row>
    <row r="2" spans="1:9" ht="15.75" x14ac:dyDescent="0.25">
      <c r="A2" s="31">
        <v>0</v>
      </c>
      <c r="B2" s="18">
        <f t="shared" ref="B2:B28" si="0">C2*10</f>
        <v>28080</v>
      </c>
      <c r="C2" s="17">
        <v>2808</v>
      </c>
      <c r="D2" s="17">
        <v>35500</v>
      </c>
      <c r="E2" s="18">
        <v>3090.8</v>
      </c>
      <c r="F2" s="17">
        <f t="shared" ref="F2:F30" si="1">(D2-B2)/12</f>
        <v>618.33000000000004</v>
      </c>
      <c r="G2" s="18">
        <f t="shared" ref="G2:G29" si="2">E2+F2</f>
        <v>3709.13</v>
      </c>
      <c r="H2" s="26">
        <v>125</v>
      </c>
      <c r="I2" s="27">
        <f t="shared" ref="I2:I30" si="3">G2+H2</f>
        <v>3834.13</v>
      </c>
    </row>
    <row r="3" spans="1:9" ht="15.75" x14ac:dyDescent="0.25">
      <c r="A3" s="32">
        <v>1</v>
      </c>
      <c r="B3" s="7">
        <f t="shared" si="0"/>
        <v>28690</v>
      </c>
      <c r="C3" s="6">
        <v>2869</v>
      </c>
      <c r="D3" s="6">
        <v>36148</v>
      </c>
      <c r="E3" s="7">
        <f t="shared" ref="E3:E30" si="4">B3/187*247/12</f>
        <v>3157.95</v>
      </c>
      <c r="F3" s="6">
        <f t="shared" si="1"/>
        <v>621.5</v>
      </c>
      <c r="G3" s="7">
        <f t="shared" si="2"/>
        <v>3779.45</v>
      </c>
      <c r="H3" s="25">
        <v>125</v>
      </c>
      <c r="I3" s="28">
        <f t="shared" si="3"/>
        <v>3904.45</v>
      </c>
    </row>
    <row r="4" spans="1:9" ht="15.75" x14ac:dyDescent="0.25">
      <c r="A4" s="31">
        <v>2</v>
      </c>
      <c r="B4" s="18">
        <f t="shared" si="0"/>
        <v>29290</v>
      </c>
      <c r="C4" s="17">
        <v>2929</v>
      </c>
      <c r="D4" s="17">
        <v>36793</v>
      </c>
      <c r="E4" s="18">
        <f t="shared" si="4"/>
        <v>3223.99</v>
      </c>
      <c r="F4" s="17">
        <f t="shared" si="1"/>
        <v>625.25</v>
      </c>
      <c r="G4" s="18">
        <f t="shared" si="2"/>
        <v>3849.24</v>
      </c>
      <c r="H4" s="26">
        <v>125</v>
      </c>
      <c r="I4" s="27">
        <f t="shared" si="3"/>
        <v>3974.24</v>
      </c>
    </row>
    <row r="5" spans="1:9" ht="15.75" x14ac:dyDescent="0.25">
      <c r="A5" s="32">
        <v>3</v>
      </c>
      <c r="B5" s="7">
        <f t="shared" si="0"/>
        <v>29890</v>
      </c>
      <c r="C5" s="6">
        <v>2989</v>
      </c>
      <c r="D5" s="6">
        <v>37293</v>
      </c>
      <c r="E5" s="7">
        <f t="shared" si="4"/>
        <v>3290.03</v>
      </c>
      <c r="F5" s="6">
        <f t="shared" si="1"/>
        <v>616.91999999999996</v>
      </c>
      <c r="G5" s="7">
        <f t="shared" si="2"/>
        <v>3906.95</v>
      </c>
      <c r="H5" s="25">
        <v>125</v>
      </c>
      <c r="I5" s="28">
        <f t="shared" si="3"/>
        <v>4031.95</v>
      </c>
    </row>
    <row r="6" spans="1:9" ht="15.75" x14ac:dyDescent="0.25">
      <c r="A6" s="31">
        <v>4</v>
      </c>
      <c r="B6" s="18">
        <f t="shared" si="0"/>
        <v>31170</v>
      </c>
      <c r="C6" s="17">
        <v>3117</v>
      </c>
      <c r="D6" s="17">
        <v>38008</v>
      </c>
      <c r="E6" s="18">
        <f t="shared" si="4"/>
        <v>3430.92</v>
      </c>
      <c r="F6" s="17">
        <f t="shared" si="1"/>
        <v>569.83000000000004</v>
      </c>
      <c r="G6" s="18">
        <f t="shared" si="2"/>
        <v>4000.75</v>
      </c>
      <c r="H6" s="26">
        <v>125</v>
      </c>
      <c r="I6" s="27">
        <f t="shared" si="3"/>
        <v>4125.75</v>
      </c>
    </row>
    <row r="7" spans="1:9" ht="15.75" x14ac:dyDescent="0.25">
      <c r="A7" s="32">
        <v>5</v>
      </c>
      <c r="B7" s="7">
        <f t="shared" si="0"/>
        <v>32440</v>
      </c>
      <c r="C7" s="6">
        <v>3244</v>
      </c>
      <c r="D7" s="6">
        <v>38608</v>
      </c>
      <c r="E7" s="7">
        <f t="shared" si="4"/>
        <v>3570.71</v>
      </c>
      <c r="F7" s="6">
        <f t="shared" si="1"/>
        <v>514</v>
      </c>
      <c r="G7" s="7">
        <f t="shared" si="2"/>
        <v>4084.71</v>
      </c>
      <c r="H7" s="25">
        <v>125</v>
      </c>
      <c r="I7" s="28">
        <f t="shared" si="3"/>
        <v>4209.71</v>
      </c>
    </row>
    <row r="8" spans="1:9" ht="15.75" x14ac:dyDescent="0.25">
      <c r="A8" s="31">
        <v>6</v>
      </c>
      <c r="B8" s="18">
        <f t="shared" si="0"/>
        <v>33720</v>
      </c>
      <c r="C8" s="17">
        <v>3372</v>
      </c>
      <c r="D8" s="17">
        <v>38958</v>
      </c>
      <c r="E8" s="18">
        <f t="shared" si="4"/>
        <v>3711.6</v>
      </c>
      <c r="F8" s="17">
        <f t="shared" si="1"/>
        <v>436.5</v>
      </c>
      <c r="G8" s="18">
        <f t="shared" si="2"/>
        <v>4148.1000000000004</v>
      </c>
      <c r="H8" s="26">
        <v>125</v>
      </c>
      <c r="I8" s="27">
        <f t="shared" si="3"/>
        <v>4273.1000000000004</v>
      </c>
    </row>
    <row r="9" spans="1:9" ht="15.75" x14ac:dyDescent="0.25">
      <c r="A9" s="32">
        <v>7</v>
      </c>
      <c r="B9" s="7">
        <f t="shared" si="0"/>
        <v>34900</v>
      </c>
      <c r="C9" s="6">
        <v>3490</v>
      </c>
      <c r="D9" s="6">
        <v>39328</v>
      </c>
      <c r="E9" s="7">
        <f t="shared" si="4"/>
        <v>3841.49</v>
      </c>
      <c r="F9" s="6">
        <f t="shared" si="1"/>
        <v>369</v>
      </c>
      <c r="G9" s="7">
        <f t="shared" si="2"/>
        <v>4210.49</v>
      </c>
      <c r="H9" s="25">
        <v>125</v>
      </c>
      <c r="I9" s="28">
        <f t="shared" si="3"/>
        <v>4335.49</v>
      </c>
    </row>
    <row r="10" spans="1:9" ht="15.75" x14ac:dyDescent="0.25">
      <c r="A10" s="31">
        <v>8</v>
      </c>
      <c r="B10" s="18">
        <f t="shared" si="0"/>
        <v>36020</v>
      </c>
      <c r="C10" s="17">
        <v>3602</v>
      </c>
      <c r="D10" s="17">
        <v>40028</v>
      </c>
      <c r="E10" s="18">
        <f t="shared" si="4"/>
        <v>3964.77</v>
      </c>
      <c r="F10" s="17">
        <f t="shared" si="1"/>
        <v>334</v>
      </c>
      <c r="G10" s="18">
        <f t="shared" si="2"/>
        <v>4298.7700000000004</v>
      </c>
      <c r="H10" s="26">
        <v>125</v>
      </c>
      <c r="I10" s="27">
        <f t="shared" si="3"/>
        <v>4423.7700000000004</v>
      </c>
    </row>
    <row r="11" spans="1:9" ht="15.75" x14ac:dyDescent="0.25">
      <c r="A11" s="32">
        <v>9</v>
      </c>
      <c r="B11" s="7">
        <f t="shared" si="0"/>
        <v>37080</v>
      </c>
      <c r="C11" s="6">
        <v>3708</v>
      </c>
      <c r="D11" s="6">
        <v>41028</v>
      </c>
      <c r="E11" s="7">
        <f t="shared" si="4"/>
        <v>4081.44</v>
      </c>
      <c r="F11" s="6">
        <f t="shared" si="1"/>
        <v>329</v>
      </c>
      <c r="G11" s="7">
        <f t="shared" si="2"/>
        <v>4410.4399999999996</v>
      </c>
      <c r="H11" s="25">
        <v>125</v>
      </c>
      <c r="I11" s="28">
        <f t="shared" si="3"/>
        <v>4535.4399999999996</v>
      </c>
    </row>
    <row r="12" spans="1:9" ht="15.75" x14ac:dyDescent="0.25">
      <c r="A12" s="31">
        <v>10</v>
      </c>
      <c r="B12" s="18">
        <f t="shared" si="0"/>
        <v>38080</v>
      </c>
      <c r="C12" s="17">
        <v>3808</v>
      </c>
      <c r="D12" s="17">
        <v>41828</v>
      </c>
      <c r="E12" s="18">
        <f t="shared" si="4"/>
        <v>4191.5200000000004</v>
      </c>
      <c r="F12" s="17">
        <f t="shared" si="1"/>
        <v>312.33</v>
      </c>
      <c r="G12" s="18">
        <f t="shared" si="2"/>
        <v>4503.8500000000004</v>
      </c>
      <c r="H12" s="26">
        <v>125</v>
      </c>
      <c r="I12" s="27">
        <f t="shared" si="3"/>
        <v>4628.8500000000004</v>
      </c>
    </row>
    <row r="13" spans="1:9" ht="15.75" x14ac:dyDescent="0.25">
      <c r="A13" s="32">
        <v>11</v>
      </c>
      <c r="B13" s="7">
        <f t="shared" si="0"/>
        <v>39020</v>
      </c>
      <c r="C13" s="6">
        <v>3902</v>
      </c>
      <c r="D13" s="6">
        <v>42598</v>
      </c>
      <c r="E13" s="7">
        <f t="shared" si="4"/>
        <v>4294.9799999999996</v>
      </c>
      <c r="F13" s="6">
        <f t="shared" si="1"/>
        <v>298.17</v>
      </c>
      <c r="G13" s="7">
        <f t="shared" si="2"/>
        <v>4593.1499999999996</v>
      </c>
      <c r="H13" s="25">
        <v>125</v>
      </c>
      <c r="I13" s="28">
        <f t="shared" si="3"/>
        <v>4718.1499999999996</v>
      </c>
    </row>
    <row r="14" spans="1:9" ht="15.75" x14ac:dyDescent="0.25">
      <c r="A14" s="31">
        <v>12</v>
      </c>
      <c r="B14" s="18">
        <f t="shared" si="0"/>
        <v>39930</v>
      </c>
      <c r="C14" s="17">
        <v>3993</v>
      </c>
      <c r="D14" s="17">
        <v>43570</v>
      </c>
      <c r="E14" s="18">
        <f t="shared" si="4"/>
        <v>4395.1499999999996</v>
      </c>
      <c r="F14" s="17">
        <f t="shared" si="1"/>
        <v>303.33</v>
      </c>
      <c r="G14" s="18">
        <f t="shared" si="2"/>
        <v>4698.4799999999996</v>
      </c>
      <c r="H14" s="26">
        <v>125</v>
      </c>
      <c r="I14" s="27">
        <f t="shared" si="3"/>
        <v>4823.4799999999996</v>
      </c>
    </row>
    <row r="15" spans="1:9" ht="15.75" x14ac:dyDescent="0.25">
      <c r="A15" s="32">
        <v>13</v>
      </c>
      <c r="B15" s="7">
        <f t="shared" si="0"/>
        <v>40760</v>
      </c>
      <c r="C15" s="6">
        <v>4076</v>
      </c>
      <c r="D15" s="6">
        <v>44785</v>
      </c>
      <c r="E15" s="7">
        <f t="shared" si="4"/>
        <v>4486.51</v>
      </c>
      <c r="F15" s="6">
        <f t="shared" si="1"/>
        <v>335.42</v>
      </c>
      <c r="G15" s="7">
        <f t="shared" si="2"/>
        <v>4821.93</v>
      </c>
      <c r="H15" s="25">
        <v>125</v>
      </c>
      <c r="I15" s="28">
        <f t="shared" si="3"/>
        <v>4946.93</v>
      </c>
    </row>
    <row r="16" spans="1:9" ht="15.6" x14ac:dyDescent="0.3">
      <c r="A16" s="31">
        <v>14</v>
      </c>
      <c r="B16" s="18">
        <f t="shared" si="0"/>
        <v>41560</v>
      </c>
      <c r="C16" s="17">
        <v>4156</v>
      </c>
      <c r="D16" s="17">
        <v>45933</v>
      </c>
      <c r="E16" s="18">
        <f t="shared" si="4"/>
        <v>4574.5600000000004</v>
      </c>
      <c r="F16" s="17">
        <f t="shared" si="1"/>
        <v>364.42</v>
      </c>
      <c r="G16" s="18">
        <f t="shared" si="2"/>
        <v>4938.9799999999996</v>
      </c>
      <c r="H16" s="26">
        <v>125</v>
      </c>
      <c r="I16" s="27">
        <f t="shared" si="3"/>
        <v>5063.9799999999996</v>
      </c>
    </row>
    <row r="17" spans="1:9" ht="15.6" x14ac:dyDescent="0.3">
      <c r="A17" s="32">
        <v>15</v>
      </c>
      <c r="B17" s="7">
        <f t="shared" si="0"/>
        <v>42310</v>
      </c>
      <c r="C17" s="6">
        <v>4231</v>
      </c>
      <c r="D17" s="6">
        <v>47078</v>
      </c>
      <c r="E17" s="7">
        <f t="shared" si="4"/>
        <v>4657.12</v>
      </c>
      <c r="F17" s="6">
        <f t="shared" si="1"/>
        <v>397.33</v>
      </c>
      <c r="G17" s="7">
        <f t="shared" si="2"/>
        <v>5054.45</v>
      </c>
      <c r="H17" s="25">
        <v>125</v>
      </c>
      <c r="I17" s="28">
        <f t="shared" si="3"/>
        <v>5179.45</v>
      </c>
    </row>
    <row r="18" spans="1:9" ht="15.6" x14ac:dyDescent="0.3">
      <c r="A18" s="31">
        <v>16</v>
      </c>
      <c r="B18" s="18">
        <f t="shared" si="0"/>
        <v>43030</v>
      </c>
      <c r="C18" s="17">
        <v>4303</v>
      </c>
      <c r="D18" s="17">
        <v>48078</v>
      </c>
      <c r="E18" s="18">
        <f t="shared" si="4"/>
        <v>4736.37</v>
      </c>
      <c r="F18" s="17">
        <f t="shared" si="1"/>
        <v>420.67</v>
      </c>
      <c r="G18" s="18">
        <f t="shared" si="2"/>
        <v>5157.04</v>
      </c>
      <c r="H18" s="26">
        <v>125</v>
      </c>
      <c r="I18" s="27">
        <f t="shared" si="3"/>
        <v>5282.04</v>
      </c>
    </row>
    <row r="19" spans="1:9" ht="15.6" x14ac:dyDescent="0.3">
      <c r="A19" s="32">
        <v>17</v>
      </c>
      <c r="B19" s="7">
        <f t="shared" si="0"/>
        <v>43700</v>
      </c>
      <c r="C19" s="6">
        <v>4370</v>
      </c>
      <c r="D19" s="6">
        <v>49018</v>
      </c>
      <c r="E19" s="7">
        <f>B19/187*247/12</f>
        <v>4810.12</v>
      </c>
      <c r="F19" s="6">
        <f t="shared" si="1"/>
        <v>443.17</v>
      </c>
      <c r="G19" s="7">
        <f t="shared" si="2"/>
        <v>5253.29</v>
      </c>
      <c r="H19" s="25">
        <v>125</v>
      </c>
      <c r="I19" s="28">
        <f t="shared" si="3"/>
        <v>5378.29</v>
      </c>
    </row>
    <row r="20" spans="1:9" ht="15.6" x14ac:dyDescent="0.3">
      <c r="A20" s="31">
        <v>18</v>
      </c>
      <c r="B20" s="18">
        <f t="shared" si="0"/>
        <v>44340</v>
      </c>
      <c r="C20" s="17">
        <v>4434</v>
      </c>
      <c r="D20" s="17">
        <v>49928</v>
      </c>
      <c r="E20" s="18">
        <f t="shared" si="4"/>
        <v>4880.5600000000004</v>
      </c>
      <c r="F20" s="17">
        <f t="shared" si="1"/>
        <v>465.67</v>
      </c>
      <c r="G20" s="18">
        <f t="shared" si="2"/>
        <v>5346.23</v>
      </c>
      <c r="H20" s="26">
        <v>125</v>
      </c>
      <c r="I20" s="27">
        <f t="shared" si="3"/>
        <v>5471.23</v>
      </c>
    </row>
    <row r="21" spans="1:9" ht="15.6" x14ac:dyDescent="0.3">
      <c r="A21" s="32">
        <v>19</v>
      </c>
      <c r="B21" s="7">
        <f t="shared" si="0"/>
        <v>44940</v>
      </c>
      <c r="C21" s="6">
        <v>4494</v>
      </c>
      <c r="D21" s="6">
        <v>50778</v>
      </c>
      <c r="E21" s="7">
        <f t="shared" si="4"/>
        <v>4946.6000000000004</v>
      </c>
      <c r="F21" s="6">
        <f t="shared" si="1"/>
        <v>486.5</v>
      </c>
      <c r="G21" s="7">
        <f t="shared" si="2"/>
        <v>5433.1</v>
      </c>
      <c r="H21" s="25">
        <v>125</v>
      </c>
      <c r="I21" s="28">
        <f t="shared" si="3"/>
        <v>5558.1</v>
      </c>
    </row>
    <row r="22" spans="1:9" ht="15.6" x14ac:dyDescent="0.3">
      <c r="A22" s="31">
        <v>20</v>
      </c>
      <c r="B22" s="18">
        <f t="shared" si="0"/>
        <v>45510</v>
      </c>
      <c r="C22" s="17">
        <v>4551</v>
      </c>
      <c r="D22" s="17">
        <v>51568</v>
      </c>
      <c r="E22" s="18">
        <f t="shared" si="4"/>
        <v>5009.34</v>
      </c>
      <c r="F22" s="17">
        <f t="shared" si="1"/>
        <v>504.83</v>
      </c>
      <c r="G22" s="18">
        <f t="shared" si="2"/>
        <v>5514.17</v>
      </c>
      <c r="H22" s="26">
        <v>125</v>
      </c>
      <c r="I22" s="27">
        <f t="shared" si="3"/>
        <v>5639.17</v>
      </c>
    </row>
    <row r="23" spans="1:9" ht="15.6" x14ac:dyDescent="0.3">
      <c r="A23" s="32">
        <v>21</v>
      </c>
      <c r="B23" s="7">
        <f t="shared" si="0"/>
        <v>45510</v>
      </c>
      <c r="C23" s="6">
        <v>4551</v>
      </c>
      <c r="D23" s="6">
        <v>52338</v>
      </c>
      <c r="E23" s="7">
        <f t="shared" si="4"/>
        <v>5009.34</v>
      </c>
      <c r="F23" s="6">
        <f t="shared" si="1"/>
        <v>569</v>
      </c>
      <c r="G23" s="7">
        <f t="shared" si="2"/>
        <v>5578.34</v>
      </c>
      <c r="H23" s="25">
        <v>125</v>
      </c>
      <c r="I23" s="28">
        <f t="shared" si="3"/>
        <v>5703.34</v>
      </c>
    </row>
    <row r="24" spans="1:9" ht="15.6" x14ac:dyDescent="0.3">
      <c r="A24" s="31">
        <v>22</v>
      </c>
      <c r="B24" s="18">
        <f t="shared" si="0"/>
        <v>45510</v>
      </c>
      <c r="C24" s="17">
        <v>4551</v>
      </c>
      <c r="D24" s="17">
        <v>53048</v>
      </c>
      <c r="E24" s="18">
        <f t="shared" si="4"/>
        <v>5009.34</v>
      </c>
      <c r="F24" s="17">
        <f t="shared" si="1"/>
        <v>628.16999999999996</v>
      </c>
      <c r="G24" s="18">
        <f t="shared" si="2"/>
        <v>5637.51</v>
      </c>
      <c r="H24" s="26">
        <v>125</v>
      </c>
      <c r="I24" s="27">
        <f t="shared" si="3"/>
        <v>5762.51</v>
      </c>
    </row>
    <row r="25" spans="1:9" ht="15.6" x14ac:dyDescent="0.3">
      <c r="A25" s="32">
        <v>23</v>
      </c>
      <c r="B25" s="7">
        <f t="shared" si="0"/>
        <v>45510</v>
      </c>
      <c r="C25" s="6">
        <v>4551</v>
      </c>
      <c r="D25" s="6">
        <v>53748</v>
      </c>
      <c r="E25" s="7">
        <f t="shared" si="4"/>
        <v>5009.34</v>
      </c>
      <c r="F25" s="6">
        <f t="shared" si="1"/>
        <v>686.5</v>
      </c>
      <c r="G25" s="7">
        <f t="shared" si="2"/>
        <v>5695.84</v>
      </c>
      <c r="H25" s="25">
        <v>125</v>
      </c>
      <c r="I25" s="28">
        <f t="shared" si="3"/>
        <v>5820.84</v>
      </c>
    </row>
    <row r="26" spans="1:9" ht="15.6" x14ac:dyDescent="0.3">
      <c r="A26" s="31">
        <v>24</v>
      </c>
      <c r="B26" s="18">
        <f t="shared" si="0"/>
        <v>45510</v>
      </c>
      <c r="C26" s="17">
        <v>4551</v>
      </c>
      <c r="D26" s="17">
        <v>54428</v>
      </c>
      <c r="E26" s="18">
        <f t="shared" si="4"/>
        <v>5009.34</v>
      </c>
      <c r="F26" s="17">
        <f t="shared" si="1"/>
        <v>743.17</v>
      </c>
      <c r="G26" s="18">
        <f t="shared" si="2"/>
        <v>5752.51</v>
      </c>
      <c r="H26" s="26">
        <v>125</v>
      </c>
      <c r="I26" s="27">
        <f t="shared" si="3"/>
        <v>5877.51</v>
      </c>
    </row>
    <row r="27" spans="1:9" ht="15.6" x14ac:dyDescent="0.3">
      <c r="A27" s="32">
        <v>25</v>
      </c>
      <c r="B27" s="7">
        <f t="shared" si="0"/>
        <v>45510</v>
      </c>
      <c r="C27" s="6">
        <v>4551</v>
      </c>
      <c r="D27" s="6">
        <v>55068</v>
      </c>
      <c r="E27" s="7">
        <f t="shared" si="4"/>
        <v>5009.34</v>
      </c>
      <c r="F27" s="6">
        <f t="shared" si="1"/>
        <v>796.5</v>
      </c>
      <c r="G27" s="7">
        <f t="shared" si="2"/>
        <v>5805.84</v>
      </c>
      <c r="H27" s="25">
        <v>125</v>
      </c>
      <c r="I27" s="28">
        <f t="shared" si="3"/>
        <v>5930.84</v>
      </c>
    </row>
    <row r="28" spans="1:9" ht="15.6" x14ac:dyDescent="0.3">
      <c r="A28" s="31">
        <v>26</v>
      </c>
      <c r="B28" s="18">
        <f t="shared" si="0"/>
        <v>45510</v>
      </c>
      <c r="C28" s="17">
        <v>4551</v>
      </c>
      <c r="D28" s="17">
        <v>55668</v>
      </c>
      <c r="E28" s="18">
        <f t="shared" si="4"/>
        <v>5009.34</v>
      </c>
      <c r="F28" s="17">
        <f t="shared" si="1"/>
        <v>846.5</v>
      </c>
      <c r="G28" s="18">
        <f t="shared" si="2"/>
        <v>5855.84</v>
      </c>
      <c r="H28" s="26">
        <v>125</v>
      </c>
      <c r="I28" s="27">
        <f t="shared" si="3"/>
        <v>5980.84</v>
      </c>
    </row>
    <row r="29" spans="1:9" ht="15.6" x14ac:dyDescent="0.3">
      <c r="A29" s="33">
        <v>27</v>
      </c>
      <c r="B29" s="29">
        <f>C29*10</f>
        <v>45510</v>
      </c>
      <c r="C29" s="6">
        <v>4551</v>
      </c>
      <c r="D29" s="6">
        <v>56268</v>
      </c>
      <c r="E29" s="7">
        <f t="shared" si="4"/>
        <v>5009.34</v>
      </c>
      <c r="F29" s="6">
        <f t="shared" si="1"/>
        <v>896.5</v>
      </c>
      <c r="G29" s="7">
        <f t="shared" si="2"/>
        <v>5905.84</v>
      </c>
      <c r="H29" s="25">
        <v>125</v>
      </c>
      <c r="I29" s="28">
        <f t="shared" si="3"/>
        <v>6030.84</v>
      </c>
    </row>
    <row r="30" spans="1:9" ht="15.6" x14ac:dyDescent="0.3">
      <c r="A30" s="34">
        <v>28</v>
      </c>
      <c r="B30" s="30">
        <f>C30*10</f>
        <v>45510</v>
      </c>
      <c r="C30" s="17">
        <v>4551</v>
      </c>
      <c r="D30" s="17">
        <v>56868</v>
      </c>
      <c r="E30" s="30">
        <f t="shared" si="4"/>
        <v>5009.34</v>
      </c>
      <c r="F30" s="17">
        <f t="shared" si="1"/>
        <v>946.5</v>
      </c>
      <c r="G30" s="30">
        <f>E30+F30</f>
        <v>5955.84</v>
      </c>
      <c r="H30" s="26">
        <v>125</v>
      </c>
      <c r="I30" s="27">
        <f t="shared" si="3"/>
        <v>6080.84</v>
      </c>
    </row>
  </sheetData>
  <sheetProtection selectLockedCells="1" selectUnlockedCells="1"/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Evins 2018</vt:lpstr>
      <vt:lpstr>Gainesville 2018</vt:lpstr>
      <vt:lpstr>Giddings 2018</vt:lpstr>
      <vt:lpstr>Mart 2018</vt:lpstr>
      <vt:lpstr>Brownwood 2018</vt:lpstr>
    </vt:vector>
  </TitlesOfParts>
  <Company>Texas Youth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 L. Hooks</dc:creator>
  <cp:lastModifiedBy>Sherri Maultsby</cp:lastModifiedBy>
  <cp:lastPrinted>2018-03-22T16:57:42Z</cp:lastPrinted>
  <dcterms:created xsi:type="dcterms:W3CDTF">2013-09-23T19:46:44Z</dcterms:created>
  <dcterms:modified xsi:type="dcterms:W3CDTF">2018-03-22T17:19:46Z</dcterms:modified>
</cp:coreProperties>
</file>